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<sst xmlns="http://schemas.openxmlformats.org/spreadsheetml/2006/main" count="120" uniqueCount="117">
  <si>
    <t xml:space="preserve">Wahlergebnis</t>
  </si>
  <si>
    <t xml:space="preserve">Liste</t>
  </si>
  <si>
    <t xml:space="preserve">JB</t>
  </si>
  <si>
    <t xml:space="preserve">FW</t>
  </si>
  <si>
    <t xml:space="preserve">CDU</t>
  </si>
  <si>
    <t xml:space="preserve">BUF</t>
  </si>
  <si>
    <t xml:space="preserve">SPD</t>
  </si>
  <si>
    <t xml:space="preserve">FDP</t>
  </si>
  <si>
    <t xml:space="preserve">AWG</t>
  </si>
  <si>
    <t xml:space="preserve">Liste 8</t>
  </si>
  <si>
    <t xml:space="preserve">Zu vergebende Sitze</t>
  </si>
  <si>
    <t xml:space="preserve">Eingaben nur in den</t>
  </si>
  <si>
    <t xml:space="preserve">Spalten der </t>
  </si>
  <si>
    <t xml:space="preserve">Stimmen</t>
  </si>
  <si>
    <t xml:space="preserve">Letze Zahl die zieht</t>
  </si>
  <si>
    <t xml:space="preserve">Höchstzahlverfahren nach Sainte-Laguë/Schepers</t>
  </si>
  <si>
    <t xml:space="preserve">Verhältniswahl: Verteilung der Sitze auf die Bewerber</t>
  </si>
  <si>
    <t xml:space="preserve">Verhältniswahl</t>
  </si>
  <si>
    <t xml:space="preserve">Divisor</t>
  </si>
  <si>
    <t xml:space="preserve">Anzahl Sitze</t>
  </si>
  <si>
    <t xml:space="preserve">Martin Möcking </t>
  </si>
  <si>
    <t xml:space="preserve">Helga Boonekamp </t>
  </si>
  <si>
    <t xml:space="preserve">Jean-Christophe Thieke </t>
  </si>
  <si>
    <t xml:space="preserve">Ute Stephan </t>
  </si>
  <si>
    <t xml:space="preserve">Domenico Ferraro </t>
  </si>
  <si>
    <t xml:space="preserve">Meinrad Holstein </t>
  </si>
  <si>
    <t xml:space="preserve">Rudolf R. Butterweck </t>
  </si>
  <si>
    <t xml:space="preserve">XYZ</t>
  </si>
  <si>
    <t xml:space="preserve">Reiner Jäckle </t>
  </si>
  <si>
    <t xml:space="preserve">Gabriele Busam </t>
  </si>
  <si>
    <t xml:space="preserve">Nadine Bohn </t>
  </si>
  <si>
    <t xml:space="preserve">Christine Allgaier </t>
  </si>
  <si>
    <t xml:space="preserve">Kerstin Riedmüller </t>
  </si>
  <si>
    <t xml:space="preserve">Dr. Dirk von Wichert </t>
  </si>
  <si>
    <t xml:space="preserve">Anita Lamont </t>
  </si>
  <si>
    <t xml:space="preserve">Angelika Lenius </t>
  </si>
  <si>
    <t xml:space="preserve">Markus Wesch </t>
  </si>
  <si>
    <t xml:space="preserve">Erwin Marquart </t>
  </si>
  <si>
    <t xml:space="preserve">Wolfgang Metzler </t>
  </si>
  <si>
    <t xml:space="preserve">Frauke Fritz </t>
  </si>
  <si>
    <t xml:space="preserve">Steffen Brink </t>
  </si>
  <si>
    <t xml:space="preserve">Thomas Ekert </t>
  </si>
  <si>
    <t xml:space="preserve">Hubert Wagner </t>
  </si>
  <si>
    <t xml:space="preserve">Kerstin Kaspar </t>
  </si>
  <si>
    <t xml:space="preserve">Edith Heppeler </t>
  </si>
  <si>
    <t xml:space="preserve">Johanna Lusch </t>
  </si>
  <si>
    <t xml:space="preserve">Julius Riedmüller </t>
  </si>
  <si>
    <t xml:space="preserve">Claudia Oliveira da Silva </t>
  </si>
  <si>
    <t xml:space="preserve">Martina Seeliger </t>
  </si>
  <si>
    <t xml:space="preserve">Jürgen Mäder </t>
  </si>
  <si>
    <t xml:space="preserve">Helmut Halbhuber </t>
  </si>
  <si>
    <t xml:space="preserve">Edilbert Froning </t>
  </si>
  <si>
    <t xml:space="preserve">Thomas Jänecke </t>
  </si>
  <si>
    <t xml:space="preserve">Dr. Anahita Graf </t>
  </si>
  <si>
    <t xml:space="preserve">Joachim Ziegler </t>
  </si>
  <si>
    <t xml:space="preserve">Julian Nipp </t>
  </si>
  <si>
    <t xml:space="preserve">Dorothee Rau </t>
  </si>
  <si>
    <t xml:space="preserve">Gisela Brugger </t>
  </si>
  <si>
    <t xml:space="preserve">Stefan Abt </t>
  </si>
  <si>
    <t xml:space="preserve">Marcel Lamer </t>
  </si>
  <si>
    <t xml:space="preserve">Michel Dispensieri </t>
  </si>
  <si>
    <t xml:space="preserve">Manuel Witt </t>
  </si>
  <si>
    <t xml:space="preserve">Patrick Kaplan </t>
  </si>
  <si>
    <t xml:space="preserve">Hans-Jörg Florenz </t>
  </si>
  <si>
    <t xml:space="preserve">Alexandra Fleck </t>
  </si>
  <si>
    <t xml:space="preserve">Sabrina Baum </t>
  </si>
  <si>
    <t xml:space="preserve">Andreas Scherer </t>
  </si>
  <si>
    <t xml:space="preserve">Ralf Münzenmayer </t>
  </si>
  <si>
    <t xml:space="preserve">Heinrich von Schroeder </t>
  </si>
  <si>
    <t xml:space="preserve">Bernd Vogel </t>
  </si>
  <si>
    <t xml:space="preserve">Florian Veit </t>
  </si>
  <si>
    <t xml:space="preserve">Anita Krake-John </t>
  </si>
  <si>
    <t xml:space="preserve">Matthias Ihde </t>
  </si>
  <si>
    <t xml:space="preserve">Manfred Lusch </t>
  </si>
  <si>
    <t xml:space="preserve">Ralf Muche </t>
  </si>
  <si>
    <t xml:space="preserve">Ralf Claeßens </t>
  </si>
  <si>
    <t xml:space="preserve">Katharina Hack </t>
  </si>
  <si>
    <t xml:space="preserve">Felix Bahsler </t>
  </si>
  <si>
    <t xml:space="preserve">Alexander Stachelscheid </t>
  </si>
  <si>
    <t xml:space="preserve">Tanja Ferraro-Wolf </t>
  </si>
  <si>
    <t xml:space="preserve">Arno Koch </t>
  </si>
  <si>
    <t xml:space="preserve">Janick Grünvogel </t>
  </si>
  <si>
    <t xml:space="preserve">Marlies Denker </t>
  </si>
  <si>
    <t xml:space="preserve">Tilman Schaefer </t>
  </si>
  <si>
    <t xml:space="preserve">Max Wronka </t>
  </si>
  <si>
    <t xml:space="preserve">Sebastian Specker </t>
  </si>
  <si>
    <t xml:space="preserve">Thomas Grützmacher </t>
  </si>
  <si>
    <t xml:space="preserve">Dr. Hartmut Kräwinkel </t>
  </si>
  <si>
    <t xml:space="preserve">Ricarda Schmeck </t>
  </si>
  <si>
    <t xml:space="preserve">Stefan Anders </t>
  </si>
  <si>
    <t xml:space="preserve">Christian Kettner </t>
  </si>
  <si>
    <t xml:space="preserve">Joachim Niederreiner </t>
  </si>
  <si>
    <t xml:space="preserve">Michael Ferch </t>
  </si>
  <si>
    <t xml:space="preserve">Anita Kussauer </t>
  </si>
  <si>
    <t xml:space="preserve">Menekse Soytoprak </t>
  </si>
  <si>
    <t xml:space="preserve">Oliver Wenk </t>
  </si>
  <si>
    <t xml:space="preserve">Gerlinde Paul </t>
  </si>
  <si>
    <t xml:space="preserve">Roland Gering </t>
  </si>
  <si>
    <t xml:space="preserve">Klaus Grüb </t>
  </si>
  <si>
    <t xml:space="preserve">Tamara Lamer </t>
  </si>
  <si>
    <t xml:space="preserve">Ingo Walk </t>
  </si>
  <si>
    <t xml:space="preserve">Victoria Paul </t>
  </si>
  <si>
    <t xml:space="preserve">Renate Marquart </t>
  </si>
  <si>
    <t xml:space="preserve">Andrea Schneider </t>
  </si>
  <si>
    <t xml:space="preserve">Katrin Gangelhoff </t>
  </si>
  <si>
    <t xml:space="preserve">Nalan Isik-Kulu </t>
  </si>
  <si>
    <t xml:space="preserve">Nadine Maaß </t>
  </si>
  <si>
    <t xml:space="preserve">Arlette Pfeiffer </t>
  </si>
  <si>
    <t xml:space="preserve">Dennis Graf </t>
  </si>
  <si>
    <t xml:space="preserve">Monika Braun </t>
  </si>
  <si>
    <t xml:space="preserve">Markus Hoffmann </t>
  </si>
  <si>
    <t xml:space="preserve">Doris Dietzen </t>
  </si>
  <si>
    <t xml:space="preserve">Gisela Rehn </t>
  </si>
  <si>
    <t xml:space="preserve">Anatol Stein </t>
  </si>
  <si>
    <t xml:space="preserve">Klaus Meggendorfer </t>
  </si>
  <si>
    <t xml:space="preserve">Thomas-Michael Becker </t>
  </si>
  <si>
    <t xml:space="preserve">Oliver Anders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</si>
</sst>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8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9"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19</xdr:col>
      <xdr:colOff>124560</xdr:colOff>
      <xdr:row>0</xdr:row>
      <xdr:rowOff>190440</xdr:rowOff>
    </xdr:from>
    <xdr:to>
      <xdr:col>19</xdr:col>
      <xdr:colOff>484920</xdr:colOff>
      <xdr:row>4</xdr:row>
      <xdr:rowOff>167760</xdr:rowOff>
    </xdr:to>
    <xdr:sp>
      <xdr:nvSpPr>
        <xdr:cNvPr id="0" name="Form 1"/>
        <xdr:cNvSpPr/>
      </xdr:nvSpPr>
      <xdr:spPr>
        <a:xfrm>
          <a:off x="10774080" y="19044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154440</xdr:colOff>
      <xdr:row>0</xdr:row>
      <xdr:rowOff>204120</xdr:rowOff>
    </xdr:from>
    <xdr:to>
      <xdr:col>13</xdr:col>
      <xdr:colOff>514800</xdr:colOff>
      <xdr:row>4</xdr:row>
      <xdr:rowOff>181440</xdr:rowOff>
    </xdr:to>
    <xdr:sp>
      <xdr:nvSpPr>
        <xdr:cNvPr id="1" name="Form 2"/>
        <xdr:cNvSpPr/>
      </xdr:nvSpPr>
      <xdr:spPr>
        <a:xfrm>
          <a:off x="7636680" y="20412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154800</xdr:colOff>
      <xdr:row>0</xdr:row>
      <xdr:rowOff>196200</xdr:rowOff>
    </xdr:from>
    <xdr:to>
      <xdr:col>19</xdr:col>
      <xdr:colOff>515160</xdr:colOff>
      <xdr:row>4</xdr:row>
      <xdr:rowOff>173520</xdr:rowOff>
    </xdr:to>
    <xdr:sp>
      <xdr:nvSpPr>
        <xdr:cNvPr id="2" name="Form 3"/>
        <xdr:cNvSpPr/>
      </xdr:nvSpPr>
      <xdr:spPr>
        <a:xfrm>
          <a:off x="10804320" y="19620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22</xdr:col>
      <xdr:colOff>177840</xdr:colOff>
      <xdr:row>0</xdr:row>
      <xdr:rowOff>180360</xdr:rowOff>
    </xdr:from>
    <xdr:to>
      <xdr:col>22</xdr:col>
      <xdr:colOff>538200</xdr:colOff>
      <xdr:row>4</xdr:row>
      <xdr:rowOff>157680</xdr:rowOff>
    </xdr:to>
    <xdr:sp>
      <xdr:nvSpPr>
        <xdr:cNvPr id="3" name="Form 4"/>
        <xdr:cNvSpPr/>
      </xdr:nvSpPr>
      <xdr:spPr>
        <a:xfrm>
          <a:off x="12411000" y="18036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162720</xdr:colOff>
      <xdr:row>0</xdr:row>
      <xdr:rowOff>180360</xdr:rowOff>
    </xdr:from>
    <xdr:to>
      <xdr:col>25</xdr:col>
      <xdr:colOff>523080</xdr:colOff>
      <xdr:row>4</xdr:row>
      <xdr:rowOff>157680</xdr:rowOff>
    </xdr:to>
    <xdr:sp>
      <xdr:nvSpPr>
        <xdr:cNvPr id="4" name="Form 5"/>
        <xdr:cNvSpPr/>
      </xdr:nvSpPr>
      <xdr:spPr>
        <a:xfrm>
          <a:off x="13979520" y="18036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28</xdr:col>
      <xdr:colOff>169920</xdr:colOff>
      <xdr:row>0</xdr:row>
      <xdr:rowOff>188280</xdr:rowOff>
    </xdr:from>
    <xdr:to>
      <xdr:col>28</xdr:col>
      <xdr:colOff>530280</xdr:colOff>
      <xdr:row>4</xdr:row>
      <xdr:rowOff>165600</xdr:rowOff>
    </xdr:to>
    <xdr:sp>
      <xdr:nvSpPr>
        <xdr:cNvPr id="5" name="Form 6"/>
        <xdr:cNvSpPr/>
      </xdr:nvSpPr>
      <xdr:spPr>
        <a:xfrm>
          <a:off x="15570720" y="18828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31</xdr:col>
      <xdr:colOff>139320</xdr:colOff>
      <xdr:row>1</xdr:row>
      <xdr:rowOff>7560</xdr:rowOff>
    </xdr:from>
    <xdr:to>
      <xdr:col>31</xdr:col>
      <xdr:colOff>499680</xdr:colOff>
      <xdr:row>5</xdr:row>
      <xdr:rowOff>14760</xdr:rowOff>
    </xdr:to>
    <xdr:sp>
      <xdr:nvSpPr>
        <xdr:cNvPr id="6" name="Form 7"/>
        <xdr:cNvSpPr/>
      </xdr:nvSpPr>
      <xdr:spPr>
        <a:xfrm>
          <a:off x="17123760" y="22788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34</xdr:col>
      <xdr:colOff>169920</xdr:colOff>
      <xdr:row>0</xdr:row>
      <xdr:rowOff>204120</xdr:rowOff>
    </xdr:from>
    <xdr:to>
      <xdr:col>34</xdr:col>
      <xdr:colOff>530280</xdr:colOff>
      <xdr:row>4</xdr:row>
      <xdr:rowOff>181440</xdr:rowOff>
    </xdr:to>
    <xdr:sp>
      <xdr:nvSpPr>
        <xdr:cNvPr id="7" name="Form 8"/>
        <xdr:cNvSpPr/>
      </xdr:nvSpPr>
      <xdr:spPr>
        <a:xfrm>
          <a:off x="18738000" y="204120"/>
          <a:ext cx="360360" cy="769320"/>
        </a:xfrm>
        <a:prstGeom prst="downArrow">
          <a:avLst>
            <a:gd name="adj1" fmla="val 50000"/>
            <a:gd name="adj2" fmla="val 53343"/>
          </a:avLst>
        </a:prstGeom>
        <a:solidFill>
          <a:srgbClr val="ffbf0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10.54296875" defaultRowHeight="15" zeroHeight="false" outlineLevelRow="0" outlineLevelCol="0"/>
  <cols>
    <col collapsed="false" customWidth="true" hidden="false" outlineLevel="0" max="1" min="1" style="1" width="9"/>
    <col collapsed="false" customWidth="false" hidden="true" outlineLevel="0" max="2" min="2" style="0" width="10.54"/>
    <col collapsed="false" customWidth="true" hidden="false" outlineLevel="0" max="10" min="3" style="0" width="7.66"/>
    <col collapsed="false" customWidth="true" hidden="false" outlineLevel="0" max="13" min="13" style="2" width="14.81"/>
    <col collapsed="false" customWidth="true" hidden="false" outlineLevel="0" max="14" min="14" style="3" width="7.66"/>
    <col collapsed="false" customWidth="true" hidden="true" outlineLevel="0" max="15" min="15" style="3" width="2.55"/>
    <col collapsed="false" customWidth="true" hidden="false" outlineLevel="0" max="16" min="16" style="2" width="14.81"/>
    <col collapsed="false" customWidth="true" hidden="false" outlineLevel="0" max="17" min="17" style="3" width="7.66"/>
    <col collapsed="false" customWidth="true" hidden="true" outlineLevel="0" max="18" min="18" style="3" width="2.55"/>
    <col collapsed="false" customWidth="true" hidden="false" outlineLevel="0" max="19" min="19" style="2" width="14.81"/>
    <col collapsed="false" customWidth="true" hidden="false" outlineLevel="0" max="20" min="20" style="3" width="7.66"/>
    <col collapsed="false" customWidth="true" hidden="true" outlineLevel="0" max="21" min="21" style="3" width="2.55"/>
    <col collapsed="false" customWidth="true" hidden="false" outlineLevel="0" max="22" min="22" style="2" width="14.81"/>
    <col collapsed="false" customWidth="true" hidden="false" outlineLevel="0" max="23" min="23" style="3" width="7.66"/>
    <col collapsed="false" customWidth="true" hidden="true" outlineLevel="0" max="24" min="24" style="3" width="2.55"/>
    <col collapsed="false" customWidth="true" hidden="false" outlineLevel="0" max="25" min="25" style="2" width="14.81"/>
    <col collapsed="false" customWidth="true" hidden="false" outlineLevel="0" max="26" min="26" style="3" width="7.66"/>
    <col collapsed="false" customWidth="true" hidden="true" outlineLevel="0" max="27" min="27" style="3" width="2.55"/>
    <col collapsed="false" customWidth="true" hidden="false" outlineLevel="0" max="28" min="28" style="2" width="14.81"/>
    <col collapsed="false" customWidth="true" hidden="false" outlineLevel="0" max="29" min="29" style="3" width="7.66"/>
    <col collapsed="false" customWidth="true" hidden="true" outlineLevel="0" max="30" min="30" style="3" width="2.55"/>
    <col collapsed="false" customWidth="true" hidden="false" outlineLevel="0" max="31" min="31" style="2" width="14.81"/>
    <col collapsed="false" customWidth="true" hidden="false" outlineLevel="0" max="32" min="32" style="3" width="7.66"/>
    <col collapsed="false" customWidth="true" hidden="true" outlineLevel="0" max="33" min="33" style="2" width="2.55"/>
    <col collapsed="false" customWidth="true" hidden="false" outlineLevel="0" max="34" min="34" style="2" width="14.81"/>
    <col collapsed="false" customWidth="true" hidden="false" outlineLevel="0" max="35" min="35" style="0" width="7.66"/>
    <col collapsed="false" customWidth="true" hidden="true" outlineLevel="0" max="36" min="36" style="1" width="2.55"/>
  </cols>
  <sheetData>
    <row r="1" customFormat="false" ht="17.35" hidden="false" customHeight="false" outlineLevel="0" collapsed="false">
      <c r="A1" s="4"/>
      <c r="B1" s="5"/>
      <c r="C1" s="5"/>
      <c r="D1" s="5"/>
      <c r="E1" s="4" t="s">
        <v>0</v>
      </c>
      <c r="F1" s="5"/>
      <c r="G1" s="5"/>
      <c r="H1" s="5"/>
      <c r="I1" s="5"/>
      <c r="J1" s="5"/>
    </row>
    <row r="3" customFormat="false" ht="15" hidden="false" customHeight="false" outlineLevel="0" collapsed="false">
      <c r="A3" s="6" t="s">
        <v>1</v>
      </c>
      <c r="B3" s="7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7"/>
      <c r="L3" s="8" t="s">
        <v>10</v>
      </c>
      <c r="M3" s="9" t="n">
        <v>18</v>
      </c>
      <c r="S3" s="10" t="s">
        <v>11</v>
      </c>
      <c r="V3" s="10" t="s">
        <v>12</v>
      </c>
      <c r="Y3" s="10" t="s">
        <v>13</v>
      </c>
    </row>
    <row r="4" customFormat="false" ht="15" hidden="false" customHeight="false" outlineLevel="0" collapsed="false">
      <c r="A4" s="11" t="s">
        <v>13</v>
      </c>
      <c r="B4" s="12"/>
      <c r="C4" s="12" t="n">
        <f aca="false">N8</f>
        <v>19638</v>
      </c>
      <c r="D4" s="12" t="n">
        <f aca="false">Q8</f>
        <v>12118</v>
      </c>
      <c r="E4" s="12" t="n">
        <f aca="false">T8</f>
        <v>11653</v>
      </c>
      <c r="F4" s="12" t="n">
        <f aca="false">W8</f>
        <v>9809</v>
      </c>
      <c r="G4" s="12" t="n">
        <f aca="false">Z8</f>
        <v>7393</v>
      </c>
      <c r="H4" s="12" t="n">
        <f aca="false">AC8</f>
        <v>2049</v>
      </c>
      <c r="I4" s="12" t="n">
        <f aca="false">AF8</f>
        <v>1227</v>
      </c>
      <c r="J4" s="12" t="n">
        <f aca="false">AI8</f>
        <v>0</v>
      </c>
      <c r="K4" s="12"/>
      <c r="L4" s="13" t="s">
        <v>14</v>
      </c>
      <c r="M4" s="14" t="n">
        <f aca="false">LARGE(C10:J27,M3)</f>
        <v>1785.27272727273</v>
      </c>
    </row>
    <row r="6" customFormat="false" ht="15" hidden="false" customHeight="false" outlineLevel="0" collapsed="false">
      <c r="A6" s="15" t="s">
        <v>15</v>
      </c>
      <c r="B6" s="7"/>
      <c r="C6" s="7"/>
      <c r="D6" s="7"/>
      <c r="E6" s="7"/>
      <c r="F6" s="7"/>
      <c r="G6" s="7"/>
      <c r="H6" s="7"/>
      <c r="I6" s="7"/>
      <c r="J6" s="7"/>
      <c r="K6" s="9"/>
      <c r="M6" s="16" t="s">
        <v>16</v>
      </c>
    </row>
    <row r="7" customFormat="false" ht="15" hidden="false" customHeight="false" outlineLevel="0" collapsed="false">
      <c r="A7" s="17" t="s">
        <v>17</v>
      </c>
      <c r="K7" s="18"/>
      <c r="M7" s="19"/>
      <c r="N7" s="20"/>
      <c r="O7" s="21"/>
      <c r="P7" s="19"/>
      <c r="Q7" s="20"/>
      <c r="R7" s="21"/>
      <c r="S7" s="19"/>
      <c r="T7" s="20"/>
      <c r="U7" s="21"/>
      <c r="V7" s="19"/>
      <c r="W7" s="20"/>
      <c r="X7" s="21"/>
      <c r="Y7" s="19"/>
      <c r="Z7" s="20"/>
      <c r="AA7" s="21"/>
      <c r="AB7" s="19"/>
      <c r="AC7" s="20"/>
      <c r="AD7" s="21"/>
      <c r="AE7" s="19"/>
      <c r="AF7" s="20"/>
      <c r="AG7" s="22"/>
      <c r="AH7" s="19"/>
      <c r="AI7" s="7"/>
      <c r="AJ7" s="9"/>
      <c r="AK7" s="23"/>
    </row>
    <row r="8" customFormat="false" ht="15" hidden="false" customHeight="false" outlineLevel="0" collapsed="false">
      <c r="A8" s="24"/>
      <c r="K8" s="18"/>
      <c r="M8" s="25"/>
      <c r="N8" s="26" t="n">
        <f aca="false">SUM(N10:N27)</f>
        <v>19638</v>
      </c>
      <c r="O8" s="27"/>
      <c r="P8" s="25"/>
      <c r="Q8" s="26" t="n">
        <f aca="false">SUM(Q10:Q27)</f>
        <v>12118</v>
      </c>
      <c r="R8" s="27"/>
      <c r="S8" s="25"/>
      <c r="T8" s="26" t="n">
        <f aca="false">SUM(T10:T27)</f>
        <v>11653</v>
      </c>
      <c r="U8" s="27"/>
      <c r="V8" s="25"/>
      <c r="W8" s="26" t="n">
        <f aca="false">SUM(W10:W27)</f>
        <v>9809</v>
      </c>
      <c r="X8" s="27"/>
      <c r="Y8" s="25"/>
      <c r="Z8" s="26" t="n">
        <f aca="false">SUM(Z10:Z27)</f>
        <v>7393</v>
      </c>
      <c r="AA8" s="27"/>
      <c r="AB8" s="25"/>
      <c r="AC8" s="26" t="n">
        <f aca="false">SUM(AC10:AC27)</f>
        <v>2049</v>
      </c>
      <c r="AD8" s="27"/>
      <c r="AE8" s="25"/>
      <c r="AF8" s="26" t="n">
        <f aca="false">SUM(AF10:AF27)</f>
        <v>1227</v>
      </c>
      <c r="AG8" s="28"/>
      <c r="AH8" s="25"/>
      <c r="AI8" s="26" t="n">
        <f aca="false">SUM(AI10:AI27)</f>
        <v>0</v>
      </c>
      <c r="AJ8" s="18"/>
      <c r="AK8" s="23"/>
    </row>
    <row r="9" customFormat="false" ht="15" hidden="false" customHeight="false" outlineLevel="0" collapsed="false">
      <c r="A9" s="29" t="s">
        <v>18</v>
      </c>
      <c r="B9" s="30" t="s">
        <v>19</v>
      </c>
      <c r="C9" s="30" t="str">
        <f aca="false">C3</f>
        <v>JB</v>
      </c>
      <c r="D9" s="30" t="str">
        <f aca="false">D3</f>
        <v>FW</v>
      </c>
      <c r="E9" s="30" t="str">
        <f aca="false">E3</f>
        <v>CDU</v>
      </c>
      <c r="F9" s="30" t="str">
        <f aca="false">F3</f>
        <v>BUF</v>
      </c>
      <c r="G9" s="30" t="str">
        <f aca="false">G3</f>
        <v>SPD</v>
      </c>
      <c r="H9" s="30" t="str">
        <f aca="false">H3</f>
        <v>FDP</v>
      </c>
      <c r="I9" s="30" t="str">
        <f aca="false">I3</f>
        <v>AWG</v>
      </c>
      <c r="J9" s="30" t="str">
        <f aca="false">J3</f>
        <v>Liste 8</v>
      </c>
      <c r="K9" s="31" t="s">
        <v>19</v>
      </c>
      <c r="M9" s="32"/>
      <c r="N9" s="33" t="str">
        <f aca="false">C3</f>
        <v>JB</v>
      </c>
      <c r="O9" s="34"/>
      <c r="P9" s="32"/>
      <c r="Q9" s="33" t="str">
        <f aca="false">D3</f>
        <v>FW</v>
      </c>
      <c r="R9" s="34"/>
      <c r="S9" s="32"/>
      <c r="T9" s="33" t="str">
        <f aca="false">E3</f>
        <v>CDU</v>
      </c>
      <c r="U9" s="34"/>
      <c r="V9" s="32"/>
      <c r="W9" s="33" t="str">
        <f aca="false">F3</f>
        <v>BUF</v>
      </c>
      <c r="X9" s="34"/>
      <c r="Y9" s="32"/>
      <c r="Z9" s="33" t="str">
        <f aca="false">G3</f>
        <v>SPD</v>
      </c>
      <c r="AA9" s="34"/>
      <c r="AB9" s="32"/>
      <c r="AC9" s="33" t="str">
        <f aca="false">H3</f>
        <v>FDP</v>
      </c>
      <c r="AD9" s="34"/>
      <c r="AE9" s="32"/>
      <c r="AF9" s="33" t="s">
        <v>8</v>
      </c>
      <c r="AG9" s="35"/>
      <c r="AH9" s="32"/>
      <c r="AI9" s="36" t="str">
        <f aca="false">J3</f>
        <v>Liste 8</v>
      </c>
      <c r="AJ9" s="37"/>
      <c r="AK9" s="23"/>
    </row>
    <row r="10" customFormat="false" ht="15" hidden="false" customHeight="false" outlineLevel="0" collapsed="false">
      <c r="A10" s="24" t="n">
        <v>1</v>
      </c>
      <c r="B10" s="1" t="n">
        <v>1</v>
      </c>
      <c r="C10" s="38" t="n">
        <f aca="false">C$4/$A10</f>
        <v>19638</v>
      </c>
      <c r="D10" s="38" t="n">
        <f aca="false">D$4/$A10</f>
        <v>12118</v>
      </c>
      <c r="E10" s="38" t="n">
        <f aca="false">E$4/$A10</f>
        <v>11653</v>
      </c>
      <c r="F10" s="38" t="n">
        <f aca="false">F$4/$A10</f>
        <v>9809</v>
      </c>
      <c r="G10" s="38" t="n">
        <f aca="false">G$4/$A10</f>
        <v>7393</v>
      </c>
      <c r="H10" s="38" t="n">
        <f aca="false">H$4/$A10</f>
        <v>2049</v>
      </c>
      <c r="I10" s="38" t="n">
        <f aca="false">I$4/$A10</f>
        <v>1227</v>
      </c>
      <c r="J10" s="38" t="n">
        <f aca="false">J$4/$A10</f>
        <v>0</v>
      </c>
      <c r="K10" s="18" t="n">
        <v>1</v>
      </c>
      <c r="M10" s="39" t="s">
        <v>20</v>
      </c>
      <c r="N10" s="40" t="n">
        <v>4815</v>
      </c>
      <c r="O10" s="41" t="n">
        <f aca="false">IF(C10&gt;=$M$4,1,"")</f>
        <v>1</v>
      </c>
      <c r="P10" s="39" t="s">
        <v>21</v>
      </c>
      <c r="Q10" s="40" t="n">
        <v>2038</v>
      </c>
      <c r="R10" s="41" t="n">
        <f aca="false">IF(D10&gt;=$M$4,1,"")</f>
        <v>1</v>
      </c>
      <c r="S10" s="39" t="s">
        <v>22</v>
      </c>
      <c r="T10" s="40" t="n">
        <v>2176</v>
      </c>
      <c r="U10" s="41" t="n">
        <f aca="false">IF(E10&gt;=$M$4,1,"")</f>
        <v>1</v>
      </c>
      <c r="V10" s="39" t="s">
        <v>23</v>
      </c>
      <c r="W10" s="40" t="n">
        <v>1300</v>
      </c>
      <c r="X10" s="41" t="n">
        <f aca="false">IF(F10&gt;=$M$4,1,"")</f>
        <v>1</v>
      </c>
      <c r="Y10" s="39" t="s">
        <v>24</v>
      </c>
      <c r="Z10" s="40" t="n">
        <v>1288</v>
      </c>
      <c r="AA10" s="41" t="n">
        <f aca="false">IF(G10&gt;=$M$4,1,"")</f>
        <v>1</v>
      </c>
      <c r="AB10" s="39" t="s">
        <v>25</v>
      </c>
      <c r="AC10" s="40" t="n">
        <v>703</v>
      </c>
      <c r="AD10" s="41" t="n">
        <f aca="false">IF(H10&gt;=$M$4,1,"")</f>
        <v>1</v>
      </c>
      <c r="AE10" s="39" t="s">
        <v>26</v>
      </c>
      <c r="AF10" s="40" t="n">
        <v>370</v>
      </c>
      <c r="AG10" s="41" t="str">
        <f aca="false">IF(I10&gt;=$M$4,1,"")</f>
        <v/>
      </c>
      <c r="AH10" s="39" t="s">
        <v>27</v>
      </c>
      <c r="AI10" s="40"/>
      <c r="AJ10" s="41" t="str">
        <f aca="false">IF(J10&gt;=$M$4,1,"")</f>
        <v/>
      </c>
      <c r="AK10" s="23"/>
    </row>
    <row r="11" customFormat="false" ht="15" hidden="false" customHeight="false" outlineLevel="0" collapsed="false">
      <c r="A11" s="24" t="n">
        <v>3</v>
      </c>
      <c r="B11" s="1" t="n">
        <v>2</v>
      </c>
      <c r="C11" s="38" t="n">
        <f aca="false">C$4/$A11</f>
        <v>6546</v>
      </c>
      <c r="D11" s="38" t="n">
        <f aca="false">D$4/$A11</f>
        <v>4039.33333333333</v>
      </c>
      <c r="E11" s="38" t="n">
        <f aca="false">E$4/$A11</f>
        <v>3884.33333333333</v>
      </c>
      <c r="F11" s="38" t="n">
        <f aca="false">F$4/$A11</f>
        <v>3269.66666666667</v>
      </c>
      <c r="G11" s="38" t="n">
        <f aca="false">G$4/$A11</f>
        <v>2464.33333333333</v>
      </c>
      <c r="H11" s="38" t="n">
        <f aca="false">H$4/$A11</f>
        <v>683</v>
      </c>
      <c r="I11" s="38" t="n">
        <f aca="false">I$4/$A11</f>
        <v>409</v>
      </c>
      <c r="J11" s="38" t="n">
        <f aca="false">J$4/$A11</f>
        <v>0</v>
      </c>
      <c r="K11" s="18" t="n">
        <v>2</v>
      </c>
      <c r="M11" s="39" t="s">
        <v>28</v>
      </c>
      <c r="N11" s="40" t="n">
        <v>1909</v>
      </c>
      <c r="O11" s="41" t="n">
        <f aca="false">IF(C11&gt;=$M$4,1,"")</f>
        <v>1</v>
      </c>
      <c r="P11" s="39" t="s">
        <v>29</v>
      </c>
      <c r="Q11" s="40" t="n">
        <v>1643</v>
      </c>
      <c r="R11" s="41" t="n">
        <f aca="false">IF(D11&gt;=$M$4,1,"")</f>
        <v>1</v>
      </c>
      <c r="S11" s="39" t="s">
        <v>30</v>
      </c>
      <c r="T11" s="40" t="n">
        <v>1502</v>
      </c>
      <c r="U11" s="41" t="n">
        <f aca="false">IF(E11&gt;=$M$4,1,"")</f>
        <v>1</v>
      </c>
      <c r="V11" s="39" t="s">
        <v>31</v>
      </c>
      <c r="W11" s="40" t="n">
        <v>988</v>
      </c>
      <c r="X11" s="41" t="n">
        <f aca="false">IF(F11&gt;=$M$4,1,"")</f>
        <v>1</v>
      </c>
      <c r="Y11" s="39" t="s">
        <v>32</v>
      </c>
      <c r="Z11" s="40" t="n">
        <v>845</v>
      </c>
      <c r="AA11" s="41" t="n">
        <f aca="false">IF(G11&gt;=$M$4,1,"")</f>
        <v>1</v>
      </c>
      <c r="AB11" s="39" t="s">
        <v>33</v>
      </c>
      <c r="AC11" s="40" t="n">
        <v>368</v>
      </c>
      <c r="AD11" s="41" t="str">
        <f aca="false">IF(H11&gt;=$M$4,1,"")</f>
        <v/>
      </c>
      <c r="AE11" s="39" t="s">
        <v>34</v>
      </c>
      <c r="AF11" s="40" t="n">
        <v>365</v>
      </c>
      <c r="AG11" s="41" t="str">
        <f aca="false">IF(I11&gt;=$M$4,1,"")</f>
        <v/>
      </c>
      <c r="AH11" s="42"/>
      <c r="AI11" s="40"/>
      <c r="AJ11" s="41" t="str">
        <f aca="false">IF(J11&gt;=$M$4,1,"")</f>
        <v/>
      </c>
      <c r="AK11" s="23"/>
    </row>
    <row r="12" customFormat="false" ht="15" hidden="false" customHeight="false" outlineLevel="0" collapsed="false">
      <c r="A12" s="24" t="n">
        <v>5</v>
      </c>
      <c r="B12" s="1" t="n">
        <v>3</v>
      </c>
      <c r="C12" s="38" t="n">
        <f aca="false">C$4/$A12</f>
        <v>3927.6</v>
      </c>
      <c r="D12" s="38" t="n">
        <f aca="false">D$4/$A12</f>
        <v>2423.6</v>
      </c>
      <c r="E12" s="38" t="n">
        <f aca="false">E$4/$A12</f>
        <v>2330.6</v>
      </c>
      <c r="F12" s="38" t="n">
        <f aca="false">F$4/$A12</f>
        <v>1961.8</v>
      </c>
      <c r="G12" s="38" t="n">
        <f aca="false">G$4/$A12</f>
        <v>1478.6</v>
      </c>
      <c r="H12" s="38" t="n">
        <f aca="false">H$4/$A12</f>
        <v>409.8</v>
      </c>
      <c r="I12" s="38" t="n">
        <f aca="false">I$4/$A12</f>
        <v>245.4</v>
      </c>
      <c r="J12" s="38" t="n">
        <f aca="false">J$4/$A12</f>
        <v>0</v>
      </c>
      <c r="K12" s="18" t="n">
        <v>3</v>
      </c>
      <c r="M12" s="39" t="s">
        <v>35</v>
      </c>
      <c r="N12" s="40" t="n">
        <v>1709</v>
      </c>
      <c r="O12" s="41" t="n">
        <f aca="false">IF(C12&gt;=$M$4,1,"")</f>
        <v>1</v>
      </c>
      <c r="P12" s="39" t="s">
        <v>36</v>
      </c>
      <c r="Q12" s="40" t="n">
        <v>1306</v>
      </c>
      <c r="R12" s="41" t="n">
        <f aca="false">IF(D12&gt;=$M$4,1,"")</f>
        <v>1</v>
      </c>
      <c r="S12" s="39" t="s">
        <v>37</v>
      </c>
      <c r="T12" s="40" t="n">
        <v>1049</v>
      </c>
      <c r="U12" s="41" t="n">
        <f aca="false">IF(E12&gt;=$M$4,1,"")</f>
        <v>1</v>
      </c>
      <c r="V12" s="39" t="s">
        <v>38</v>
      </c>
      <c r="W12" s="40" t="n">
        <v>835</v>
      </c>
      <c r="X12" s="41" t="n">
        <f aca="false">IF(F12&gt;=$M$4,1,"")</f>
        <v>1</v>
      </c>
      <c r="Y12" s="39" t="s">
        <v>39</v>
      </c>
      <c r="Z12" s="40" t="n">
        <v>641</v>
      </c>
      <c r="AA12" s="41" t="str">
        <f aca="false">IF(G12&gt;=$M$4,1,"")</f>
        <v/>
      </c>
      <c r="AB12" s="39" t="s">
        <v>40</v>
      </c>
      <c r="AC12" s="40" t="n">
        <v>349</v>
      </c>
      <c r="AD12" s="41" t="str">
        <f aca="false">IF(H12&gt;=$M$4,1,"")</f>
        <v/>
      </c>
      <c r="AE12" s="39" t="s">
        <v>41</v>
      </c>
      <c r="AF12" s="40" t="n">
        <v>263</v>
      </c>
      <c r="AG12" s="41" t="str">
        <f aca="false">IF(I12&gt;=$M$4,1,"")</f>
        <v/>
      </c>
      <c r="AH12" s="42"/>
      <c r="AI12" s="40"/>
      <c r="AJ12" s="41" t="str">
        <f aca="false">IF(J12&gt;=$M$4,1,"")</f>
        <v/>
      </c>
      <c r="AK12" s="23"/>
    </row>
    <row r="13" customFormat="false" ht="15" hidden="false" customHeight="false" outlineLevel="0" collapsed="false">
      <c r="A13" s="24" t="n">
        <v>7</v>
      </c>
      <c r="B13" s="1" t="n">
        <v>4</v>
      </c>
      <c r="C13" s="38" t="n">
        <f aca="false">C$4/$A13</f>
        <v>2805.42857142857</v>
      </c>
      <c r="D13" s="38" t="n">
        <f aca="false">D$4/$A13</f>
        <v>1731.14285714286</v>
      </c>
      <c r="E13" s="38" t="n">
        <f aca="false">E$4/$A13</f>
        <v>1664.71428571429</v>
      </c>
      <c r="F13" s="38" t="n">
        <f aca="false">F$4/$A13</f>
        <v>1401.28571428571</v>
      </c>
      <c r="G13" s="38" t="n">
        <f aca="false">G$4/$A13</f>
        <v>1056.14285714286</v>
      </c>
      <c r="H13" s="38" t="n">
        <f aca="false">H$4/$A13</f>
        <v>292.714285714286</v>
      </c>
      <c r="I13" s="38" t="n">
        <f aca="false">I$4/$A13</f>
        <v>175.285714285714</v>
      </c>
      <c r="J13" s="38" t="n">
        <f aca="false">J$4/$A13</f>
        <v>0</v>
      </c>
      <c r="K13" s="18" t="n">
        <v>4</v>
      </c>
      <c r="M13" s="39" t="s">
        <v>42</v>
      </c>
      <c r="N13" s="40" t="n">
        <v>1393</v>
      </c>
      <c r="O13" s="41" t="n">
        <f aca="false">IF(C13&gt;=$M$4,1,"")</f>
        <v>1</v>
      </c>
      <c r="P13" s="39" t="s">
        <v>43</v>
      </c>
      <c r="Q13" s="40" t="n">
        <v>1084</v>
      </c>
      <c r="R13" s="41" t="str">
        <f aca="false">IF(D13&gt;=$M$4,1,"")</f>
        <v/>
      </c>
      <c r="S13" s="39" t="s">
        <v>44</v>
      </c>
      <c r="T13" s="40" t="n">
        <v>677</v>
      </c>
      <c r="U13" s="41" t="str">
        <f aca="false">IF(E13&gt;=$M$4,1,"")</f>
        <v/>
      </c>
      <c r="V13" s="39" t="s">
        <v>45</v>
      </c>
      <c r="W13" s="40" t="n">
        <v>797</v>
      </c>
      <c r="X13" s="41" t="str">
        <f aca="false">IF(F13&gt;=$M$4,1,"")</f>
        <v/>
      </c>
      <c r="Y13" s="39" t="s">
        <v>46</v>
      </c>
      <c r="Z13" s="40" t="n">
        <v>538</v>
      </c>
      <c r="AA13" s="41" t="str">
        <f aca="false">IF(G13&gt;=$M$4,1,"")</f>
        <v/>
      </c>
      <c r="AB13" s="39" t="s">
        <v>47</v>
      </c>
      <c r="AC13" s="40" t="n">
        <v>344</v>
      </c>
      <c r="AD13" s="41" t="str">
        <f aca="false">IF(H13&gt;=$M$4,1,"")</f>
        <v/>
      </c>
      <c r="AE13" s="39" t="s">
        <v>48</v>
      </c>
      <c r="AF13" s="40" t="n">
        <v>229</v>
      </c>
      <c r="AG13" s="41" t="str">
        <f aca="false">IF(I13&gt;=$M$4,1,"")</f>
        <v/>
      </c>
      <c r="AH13" s="42"/>
      <c r="AI13" s="40"/>
      <c r="AJ13" s="41" t="str">
        <f aca="false">IF(J13&gt;=$M$4,1,"")</f>
        <v/>
      </c>
      <c r="AK13" s="23"/>
    </row>
    <row r="14" customFormat="false" ht="15" hidden="false" customHeight="false" outlineLevel="0" collapsed="false">
      <c r="A14" s="24" t="n">
        <v>9</v>
      </c>
      <c r="B14" s="1" t="n">
        <v>5</v>
      </c>
      <c r="C14" s="38" t="n">
        <f aca="false">C$4/$A14</f>
        <v>2182</v>
      </c>
      <c r="D14" s="38" t="n">
        <f aca="false">D$4/$A14</f>
        <v>1346.44444444444</v>
      </c>
      <c r="E14" s="38" t="n">
        <f aca="false">E$4/$A14</f>
        <v>1294.77777777778</v>
      </c>
      <c r="F14" s="38" t="n">
        <f aca="false">F$4/$A14</f>
        <v>1089.88888888889</v>
      </c>
      <c r="G14" s="38" t="n">
        <f aca="false">G$4/$A14</f>
        <v>821.444444444445</v>
      </c>
      <c r="H14" s="38" t="n">
        <f aca="false">H$4/$A14</f>
        <v>227.666666666667</v>
      </c>
      <c r="I14" s="38" t="n">
        <f aca="false">I$4/$A14</f>
        <v>136.333333333333</v>
      </c>
      <c r="J14" s="38" t="n">
        <f aca="false">J$4/$A14</f>
        <v>0</v>
      </c>
      <c r="K14" s="18" t="n">
        <v>5</v>
      </c>
      <c r="M14" s="39" t="s">
        <v>49</v>
      </c>
      <c r="N14" s="40" t="n">
        <v>1017</v>
      </c>
      <c r="O14" s="41" t="n">
        <f aca="false">IF(C14&gt;=$M$4,1,"")</f>
        <v>1</v>
      </c>
      <c r="P14" s="39" t="s">
        <v>50</v>
      </c>
      <c r="Q14" s="40" t="n">
        <v>926</v>
      </c>
      <c r="R14" s="41" t="str">
        <f aca="false">IF(D14&gt;=$M$4,1,"")</f>
        <v/>
      </c>
      <c r="S14" s="39" t="s">
        <v>51</v>
      </c>
      <c r="T14" s="40" t="n">
        <v>593</v>
      </c>
      <c r="U14" s="41" t="str">
        <f aca="false">IF(E14&gt;=$M$4,1,"")</f>
        <v/>
      </c>
      <c r="V14" s="39" t="s">
        <v>52</v>
      </c>
      <c r="W14" s="40" t="n">
        <v>652</v>
      </c>
      <c r="X14" s="41" t="str">
        <f aca="false">IF(F14&gt;=$M$4,1,"")</f>
        <v/>
      </c>
      <c r="Y14" s="39" t="s">
        <v>53</v>
      </c>
      <c r="Z14" s="40" t="n">
        <v>448</v>
      </c>
      <c r="AA14" s="41" t="str">
        <f aca="false">IF(G14&gt;=$M$4,1,"")</f>
        <v/>
      </c>
      <c r="AB14" s="39" t="s">
        <v>54</v>
      </c>
      <c r="AC14" s="40" t="n">
        <v>285</v>
      </c>
      <c r="AD14" s="41" t="str">
        <f aca="false">IF(H14&gt;=$M$4,1,"")</f>
        <v/>
      </c>
      <c r="AE14" s="25"/>
      <c r="AF14" s="40"/>
      <c r="AG14" s="41" t="str">
        <f aca="false">IF(I14&gt;=$M$4,1,"")</f>
        <v/>
      </c>
      <c r="AH14" s="42"/>
      <c r="AI14" s="40"/>
      <c r="AJ14" s="41" t="str">
        <f aca="false">IF(J14&gt;=$M$4,1,"")</f>
        <v/>
      </c>
      <c r="AK14" s="23"/>
    </row>
    <row r="15" customFormat="false" ht="15" hidden="false" customHeight="false" outlineLevel="0" collapsed="false">
      <c r="A15" s="24" t="n">
        <v>11</v>
      </c>
      <c r="B15" s="1" t="n">
        <v>6</v>
      </c>
      <c r="C15" s="38" t="n">
        <f aca="false">C$4/$A15</f>
        <v>1785.27272727273</v>
      </c>
      <c r="D15" s="38" t="n">
        <f aca="false">D$4/$A15</f>
        <v>1101.63636363636</v>
      </c>
      <c r="E15" s="38" t="n">
        <f aca="false">E$4/$A15</f>
        <v>1059.36363636364</v>
      </c>
      <c r="F15" s="38" t="n">
        <f aca="false">F$4/$A15</f>
        <v>891.727272727273</v>
      </c>
      <c r="G15" s="38" t="n">
        <f aca="false">G$4/$A15</f>
        <v>672.090909090909</v>
      </c>
      <c r="H15" s="38" t="n">
        <f aca="false">H$4/$A15</f>
        <v>186.272727272727</v>
      </c>
      <c r="I15" s="38" t="n">
        <f aca="false">I$4/$A15</f>
        <v>111.545454545455</v>
      </c>
      <c r="J15" s="38" t="n">
        <f aca="false">J$4/$A15</f>
        <v>0</v>
      </c>
      <c r="K15" s="18" t="n">
        <v>6</v>
      </c>
      <c r="M15" s="39" t="s">
        <v>55</v>
      </c>
      <c r="N15" s="40" t="n">
        <v>969</v>
      </c>
      <c r="O15" s="41" t="n">
        <f aca="false">IF(C15&gt;=$M$4,1,"")</f>
        <v>1</v>
      </c>
      <c r="P15" s="39" t="s">
        <v>56</v>
      </c>
      <c r="Q15" s="40" t="n">
        <v>748</v>
      </c>
      <c r="R15" s="41" t="str">
        <f aca="false">IF(D15&gt;=$M$4,1,"")</f>
        <v/>
      </c>
      <c r="S15" s="39" t="s">
        <v>57</v>
      </c>
      <c r="T15" s="40" t="n">
        <v>546</v>
      </c>
      <c r="U15" s="41" t="str">
        <f aca="false">IF(E15&gt;=$M$4,1,"")</f>
        <v/>
      </c>
      <c r="V15" s="39" t="s">
        <v>58</v>
      </c>
      <c r="W15" s="40" t="n">
        <v>649</v>
      </c>
      <c r="X15" s="41" t="str">
        <f aca="false">IF(F15&gt;=$M$4,1,"")</f>
        <v/>
      </c>
      <c r="Y15" s="39" t="s">
        <v>59</v>
      </c>
      <c r="Z15" s="40" t="n">
        <v>410</v>
      </c>
      <c r="AA15" s="41" t="str">
        <f aca="false">IF(G15&gt;=$M$4,1,"")</f>
        <v/>
      </c>
      <c r="AB15" s="39"/>
      <c r="AC15" s="40"/>
      <c r="AD15" s="41" t="str">
        <f aca="false">IF(H15&gt;=$M$4,1,"")</f>
        <v/>
      </c>
      <c r="AE15" s="25"/>
      <c r="AF15" s="40"/>
      <c r="AG15" s="41" t="str">
        <f aca="false">IF(I15&gt;=$M$4,1,"")</f>
        <v/>
      </c>
      <c r="AH15" s="42"/>
      <c r="AI15" s="40"/>
      <c r="AJ15" s="41" t="str">
        <f aca="false">IF(J15&gt;=$M$4,1,"")</f>
        <v/>
      </c>
      <c r="AK15" s="23"/>
    </row>
    <row r="16" customFormat="false" ht="15" hidden="false" customHeight="false" outlineLevel="0" collapsed="false">
      <c r="A16" s="24" t="n">
        <v>13</v>
      </c>
      <c r="B16" s="1" t="n">
        <v>7</v>
      </c>
      <c r="C16" s="38" t="n">
        <f aca="false">C$4/$A16</f>
        <v>1510.61538461538</v>
      </c>
      <c r="D16" s="38" t="n">
        <f aca="false">D$4/$A16</f>
        <v>932.153846153846</v>
      </c>
      <c r="E16" s="38" t="n">
        <f aca="false">E$4/$A16</f>
        <v>896.384615384615</v>
      </c>
      <c r="F16" s="38" t="n">
        <f aca="false">F$4/$A16</f>
        <v>754.538461538462</v>
      </c>
      <c r="G16" s="38" t="n">
        <f aca="false">G$4/$A16</f>
        <v>568.692307692308</v>
      </c>
      <c r="H16" s="38" t="n">
        <f aca="false">H$4/$A16</f>
        <v>157.615384615385</v>
      </c>
      <c r="I16" s="38" t="n">
        <f aca="false">I$4/$A16</f>
        <v>94.3846153846154</v>
      </c>
      <c r="J16" s="38" t="n">
        <f aca="false">J$4/$A16</f>
        <v>0</v>
      </c>
      <c r="K16" s="18" t="n">
        <v>7</v>
      </c>
      <c r="M16" s="39" t="s">
        <v>60</v>
      </c>
      <c r="N16" s="40" t="n">
        <v>932</v>
      </c>
      <c r="O16" s="41" t="str">
        <f aca="false">IF(C16&gt;=$M$4,1,"")</f>
        <v/>
      </c>
      <c r="P16" s="39" t="s">
        <v>61</v>
      </c>
      <c r="Q16" s="40" t="n">
        <v>719</v>
      </c>
      <c r="R16" s="41" t="str">
        <f aca="false">IF(D16&gt;=$M$4,1,"")</f>
        <v/>
      </c>
      <c r="S16" s="39" t="s">
        <v>62</v>
      </c>
      <c r="T16" s="40" t="n">
        <v>528</v>
      </c>
      <c r="U16" s="41" t="str">
        <f aca="false">IF(E16&gt;=$M$4,1,"")</f>
        <v/>
      </c>
      <c r="V16" s="39" t="s">
        <v>63</v>
      </c>
      <c r="W16" s="40" t="n">
        <v>554</v>
      </c>
      <c r="X16" s="41" t="str">
        <f aca="false">IF(F16&gt;=$M$4,1,"")</f>
        <v/>
      </c>
      <c r="Y16" s="39" t="s">
        <v>64</v>
      </c>
      <c r="Z16" s="40" t="n">
        <v>368</v>
      </c>
      <c r="AA16" s="41" t="str">
        <f aca="false">IF(G16&gt;=$M$4,1,"")</f>
        <v/>
      </c>
      <c r="AB16" s="39"/>
      <c r="AC16" s="40"/>
      <c r="AD16" s="41" t="str">
        <f aca="false">IF(H16&gt;=$M$4,1,"")</f>
        <v/>
      </c>
      <c r="AE16" s="25"/>
      <c r="AF16" s="40"/>
      <c r="AG16" s="41" t="str">
        <f aca="false">IF(I16&gt;=$M$4,1,"")</f>
        <v/>
      </c>
      <c r="AH16" s="42"/>
      <c r="AI16" s="40"/>
      <c r="AJ16" s="41" t="str">
        <f aca="false">IF(J16&gt;=$M$4,1,"")</f>
        <v/>
      </c>
      <c r="AK16" s="23"/>
    </row>
    <row r="17" customFormat="false" ht="15" hidden="false" customHeight="false" outlineLevel="0" collapsed="false">
      <c r="A17" s="24" t="n">
        <v>15</v>
      </c>
      <c r="B17" s="1" t="n">
        <v>8</v>
      </c>
      <c r="C17" s="38" t="n">
        <f aca="false">C$4/$A17</f>
        <v>1309.2</v>
      </c>
      <c r="D17" s="38" t="n">
        <f aca="false">D$4/$A17</f>
        <v>807.866666666667</v>
      </c>
      <c r="E17" s="38" t="n">
        <f aca="false">E$4/$A17</f>
        <v>776.866666666667</v>
      </c>
      <c r="F17" s="38" t="n">
        <f aca="false">F$4/$A17</f>
        <v>653.933333333333</v>
      </c>
      <c r="G17" s="38" t="n">
        <f aca="false">G$4/$A17</f>
        <v>492.866666666667</v>
      </c>
      <c r="H17" s="38" t="n">
        <f aca="false">H$4/$A17</f>
        <v>136.6</v>
      </c>
      <c r="I17" s="38" t="n">
        <f aca="false">I$4/$A17</f>
        <v>81.8</v>
      </c>
      <c r="J17" s="38" t="n">
        <f aca="false">J$4/$A17</f>
        <v>0</v>
      </c>
      <c r="K17" s="18" t="n">
        <v>8</v>
      </c>
      <c r="M17" s="39" t="s">
        <v>65</v>
      </c>
      <c r="N17" s="40" t="n">
        <v>916</v>
      </c>
      <c r="O17" s="41" t="str">
        <f aca="false">IF(C17&gt;=$M$4,1,"")</f>
        <v/>
      </c>
      <c r="P17" s="39" t="s">
        <v>66</v>
      </c>
      <c r="Q17" s="40" t="n">
        <v>671</v>
      </c>
      <c r="R17" s="41" t="str">
        <f aca="false">IF(D17&gt;=$M$4,1,"")</f>
        <v/>
      </c>
      <c r="S17" s="39" t="s">
        <v>67</v>
      </c>
      <c r="T17" s="40" t="n">
        <v>503</v>
      </c>
      <c r="U17" s="41" t="str">
        <f aca="false">IF(E17&gt;=$M$4,1,"")</f>
        <v/>
      </c>
      <c r="V17" s="39" t="s">
        <v>68</v>
      </c>
      <c r="W17" s="40" t="n">
        <v>540</v>
      </c>
      <c r="X17" s="41" t="str">
        <f aca="false">IF(F17&gt;=$M$4,1,"")</f>
        <v/>
      </c>
      <c r="Y17" s="39" t="s">
        <v>69</v>
      </c>
      <c r="Z17" s="40" t="n">
        <v>367</v>
      </c>
      <c r="AA17" s="41" t="str">
        <f aca="false">IF(G17&gt;=$M$4,1,"")</f>
        <v/>
      </c>
      <c r="AB17" s="39"/>
      <c r="AC17" s="40"/>
      <c r="AD17" s="41" t="str">
        <f aca="false">IF(H17&gt;=$M$4,1,"")</f>
        <v/>
      </c>
      <c r="AE17" s="25"/>
      <c r="AF17" s="40"/>
      <c r="AG17" s="41" t="str">
        <f aca="false">IF(I17&gt;=$M$4,1,"")</f>
        <v/>
      </c>
      <c r="AH17" s="42"/>
      <c r="AI17" s="40"/>
      <c r="AJ17" s="41" t="str">
        <f aca="false">IF(J17&gt;=$M$4,1,"")</f>
        <v/>
      </c>
      <c r="AK17" s="23"/>
    </row>
    <row r="18" customFormat="false" ht="15" hidden="false" customHeight="false" outlineLevel="0" collapsed="false">
      <c r="A18" s="24" t="n">
        <v>17</v>
      </c>
      <c r="B18" s="1" t="n">
        <v>9</v>
      </c>
      <c r="C18" s="38" t="n">
        <f aca="false">C$4/$A18</f>
        <v>1155.17647058824</v>
      </c>
      <c r="D18" s="38" t="n">
        <f aca="false">D$4/$A18</f>
        <v>712.823529411765</v>
      </c>
      <c r="E18" s="38" t="n">
        <f aca="false">E$4/$A18</f>
        <v>685.470588235294</v>
      </c>
      <c r="F18" s="38" t="n">
        <f aca="false">F$4/$A18</f>
        <v>577</v>
      </c>
      <c r="G18" s="38" t="n">
        <f aca="false">G$4/$A18</f>
        <v>434.882352941176</v>
      </c>
      <c r="H18" s="38" t="n">
        <f aca="false">H$4/$A18</f>
        <v>120.529411764706</v>
      </c>
      <c r="I18" s="38" t="n">
        <f aca="false">I$4/$A18</f>
        <v>72.1764705882353</v>
      </c>
      <c r="J18" s="38" t="n">
        <f aca="false">J$4/$A18</f>
        <v>0</v>
      </c>
      <c r="K18" s="18" t="n">
        <v>9</v>
      </c>
      <c r="M18" s="39" t="s">
        <v>70</v>
      </c>
      <c r="N18" s="40" t="n">
        <v>869</v>
      </c>
      <c r="O18" s="41" t="str">
        <f aca="false">IF(C18&gt;=$M$4,1,"")</f>
        <v/>
      </c>
      <c r="P18" s="39" t="s">
        <v>71</v>
      </c>
      <c r="Q18" s="40" t="n">
        <v>601</v>
      </c>
      <c r="R18" s="41" t="str">
        <f aca="false">IF(D18&gt;=$M$4,1,"")</f>
        <v/>
      </c>
      <c r="S18" s="39" t="s">
        <v>72</v>
      </c>
      <c r="T18" s="40" t="n">
        <v>502</v>
      </c>
      <c r="U18" s="41" t="str">
        <f aca="false">IF(E18&gt;=$M$4,1,"")</f>
        <v/>
      </c>
      <c r="V18" s="39" t="s">
        <v>73</v>
      </c>
      <c r="W18" s="40" t="n">
        <v>529</v>
      </c>
      <c r="X18" s="41" t="str">
        <f aca="false">IF(F18&gt;=$M$4,1,"")</f>
        <v/>
      </c>
      <c r="Y18" s="39" t="s">
        <v>74</v>
      </c>
      <c r="Z18" s="40" t="n">
        <v>357</v>
      </c>
      <c r="AA18" s="41" t="str">
        <f aca="false">IF(G18&gt;=$M$4,1,"")</f>
        <v/>
      </c>
      <c r="AB18" s="39"/>
      <c r="AC18" s="40"/>
      <c r="AD18" s="41" t="str">
        <f aca="false">IF(H18&gt;=$M$4,1,"")</f>
        <v/>
      </c>
      <c r="AE18" s="25"/>
      <c r="AF18" s="40"/>
      <c r="AG18" s="41" t="str">
        <f aca="false">IF(I18&gt;=$M$4,1,"")</f>
        <v/>
      </c>
      <c r="AH18" s="42"/>
      <c r="AI18" s="40"/>
      <c r="AJ18" s="41" t="str">
        <f aca="false">IF(J18&gt;=$M$4,1,"")</f>
        <v/>
      </c>
      <c r="AK18" s="23"/>
    </row>
    <row r="19" customFormat="false" ht="15" hidden="false" customHeight="false" outlineLevel="0" collapsed="false">
      <c r="A19" s="24" t="n">
        <v>19</v>
      </c>
      <c r="B19" s="1" t="n">
        <v>10</v>
      </c>
      <c r="C19" s="38" t="n">
        <f aca="false">C$4/$A19</f>
        <v>1033.57894736842</v>
      </c>
      <c r="D19" s="38" t="n">
        <f aca="false">D$4/$A19</f>
        <v>637.789473684211</v>
      </c>
      <c r="E19" s="38" t="n">
        <f aca="false">E$4/$A19</f>
        <v>613.315789473684</v>
      </c>
      <c r="F19" s="38" t="n">
        <f aca="false">F$4/$A19</f>
        <v>516.263157894737</v>
      </c>
      <c r="G19" s="38" t="n">
        <f aca="false">G$4/$A19</f>
        <v>389.105263157895</v>
      </c>
      <c r="H19" s="38" t="n">
        <f aca="false">H$4/$A19</f>
        <v>107.842105263158</v>
      </c>
      <c r="I19" s="38" t="n">
        <f aca="false">I$4/$A19</f>
        <v>64.5789473684211</v>
      </c>
      <c r="J19" s="38" t="n">
        <f aca="false">J$4/$A19</f>
        <v>0</v>
      </c>
      <c r="K19" s="18" t="n">
        <v>10</v>
      </c>
      <c r="M19" s="39" t="s">
        <v>75</v>
      </c>
      <c r="N19" s="40" t="n">
        <v>827</v>
      </c>
      <c r="O19" s="41" t="str">
        <f aca="false">IF(C19&gt;=$M$4,1,"")</f>
        <v/>
      </c>
      <c r="P19" s="39" t="s">
        <v>76</v>
      </c>
      <c r="Q19" s="40" t="n">
        <v>579</v>
      </c>
      <c r="R19" s="41" t="str">
        <f aca="false">IF(D19&gt;=$M$4,1,"")</f>
        <v/>
      </c>
      <c r="S19" s="39" t="s">
        <v>77</v>
      </c>
      <c r="T19" s="40" t="n">
        <v>490</v>
      </c>
      <c r="U19" s="41" t="str">
        <f aca="false">IF(E19&gt;=$M$4,1,"")</f>
        <v/>
      </c>
      <c r="V19" s="39" t="s">
        <v>78</v>
      </c>
      <c r="W19" s="40" t="n">
        <v>448</v>
      </c>
      <c r="X19" s="41" t="str">
        <f aca="false">IF(F19&gt;=$M$4,1,"")</f>
        <v/>
      </c>
      <c r="Y19" s="39" t="s">
        <v>79</v>
      </c>
      <c r="Z19" s="40" t="n">
        <v>315</v>
      </c>
      <c r="AA19" s="41" t="str">
        <f aca="false">IF(G19&gt;=$M$4,1,"")</f>
        <v/>
      </c>
      <c r="AB19" s="39"/>
      <c r="AC19" s="40"/>
      <c r="AD19" s="41" t="str">
        <f aca="false">IF(H19&gt;=$M$4,1,"")</f>
        <v/>
      </c>
      <c r="AE19" s="25"/>
      <c r="AF19" s="40"/>
      <c r="AG19" s="41" t="str">
        <f aca="false">IF(I19&gt;=$M$4,1,"")</f>
        <v/>
      </c>
      <c r="AH19" s="42"/>
      <c r="AI19" s="40"/>
      <c r="AJ19" s="41" t="str">
        <f aca="false">IF(J19&gt;=$M$4,1,"")</f>
        <v/>
      </c>
      <c r="AK19" s="23"/>
    </row>
    <row r="20" customFormat="false" ht="15" hidden="false" customHeight="false" outlineLevel="0" collapsed="false">
      <c r="A20" s="24" t="n">
        <v>21</v>
      </c>
      <c r="B20" s="1" t="n">
        <v>11</v>
      </c>
      <c r="C20" s="38" t="n">
        <f aca="false">C$4/$A20</f>
        <v>935.142857142857</v>
      </c>
      <c r="D20" s="38" t="n">
        <f aca="false">D$4/$A20</f>
        <v>577.047619047619</v>
      </c>
      <c r="E20" s="38" t="n">
        <f aca="false">E$4/$A20</f>
        <v>554.904761904762</v>
      </c>
      <c r="F20" s="38" t="n">
        <f aca="false">F$4/$A20</f>
        <v>467.095238095238</v>
      </c>
      <c r="G20" s="38" t="n">
        <f aca="false">G$4/$A20</f>
        <v>352.047619047619</v>
      </c>
      <c r="H20" s="38" t="n">
        <f aca="false">H$4/$A20</f>
        <v>97.5714285714286</v>
      </c>
      <c r="I20" s="38" t="n">
        <f aca="false">I$4/$A20</f>
        <v>58.4285714285714</v>
      </c>
      <c r="J20" s="38" t="n">
        <f aca="false">J$4/$A20</f>
        <v>0</v>
      </c>
      <c r="K20" s="18" t="n">
        <v>11</v>
      </c>
      <c r="M20" s="39" t="s">
        <v>80</v>
      </c>
      <c r="N20" s="40" t="n">
        <v>822</v>
      </c>
      <c r="O20" s="41" t="str">
        <f aca="false">IF(C20&gt;=$M$4,1,"")</f>
        <v/>
      </c>
      <c r="P20" s="39" t="s">
        <v>81</v>
      </c>
      <c r="Q20" s="40" t="n">
        <v>530</v>
      </c>
      <c r="R20" s="41" t="str">
        <f aca="false">IF(D20&gt;=$M$4,1,"")</f>
        <v/>
      </c>
      <c r="S20" s="39" t="s">
        <v>82</v>
      </c>
      <c r="T20" s="40" t="n">
        <v>480</v>
      </c>
      <c r="U20" s="41" t="str">
        <f aca="false">IF(E20&gt;=$M$4,1,"")</f>
        <v/>
      </c>
      <c r="V20" s="39" t="s">
        <v>83</v>
      </c>
      <c r="W20" s="40" t="n">
        <v>403</v>
      </c>
      <c r="X20" s="41" t="str">
        <f aca="false">IF(F20&gt;=$M$4,1,"")</f>
        <v/>
      </c>
      <c r="Y20" s="39" t="s">
        <v>84</v>
      </c>
      <c r="Z20" s="40" t="n">
        <v>305</v>
      </c>
      <c r="AA20" s="41" t="str">
        <f aca="false">IF(G20&gt;=$M$4,1,"")</f>
        <v/>
      </c>
      <c r="AB20" s="39"/>
      <c r="AC20" s="40"/>
      <c r="AD20" s="41" t="str">
        <f aca="false">IF(H20&gt;=$M$4,1,"")</f>
        <v/>
      </c>
      <c r="AE20" s="25"/>
      <c r="AF20" s="40"/>
      <c r="AG20" s="41" t="str">
        <f aca="false">IF(I20&gt;=$M$4,1,"")</f>
        <v/>
      </c>
      <c r="AH20" s="42"/>
      <c r="AI20" s="40"/>
      <c r="AJ20" s="41" t="str">
        <f aca="false">IF(J20&gt;=$M$4,1,"")</f>
        <v/>
      </c>
      <c r="AK20" s="23"/>
    </row>
    <row r="21" customFormat="false" ht="15" hidden="false" customHeight="false" outlineLevel="0" collapsed="false">
      <c r="A21" s="24" t="n">
        <v>23</v>
      </c>
      <c r="B21" s="1" t="n">
        <v>12</v>
      </c>
      <c r="C21" s="38" t="n">
        <f aca="false">C$4/$A21</f>
        <v>853.826086956522</v>
      </c>
      <c r="D21" s="38" t="n">
        <f aca="false">D$4/$A21</f>
        <v>526.869565217391</v>
      </c>
      <c r="E21" s="38" t="n">
        <f aca="false">E$4/$A21</f>
        <v>506.652173913044</v>
      </c>
      <c r="F21" s="38" t="n">
        <f aca="false">F$4/$A21</f>
        <v>426.478260869565</v>
      </c>
      <c r="G21" s="38" t="n">
        <f aca="false">G$4/$A21</f>
        <v>321.434782608696</v>
      </c>
      <c r="H21" s="38" t="n">
        <f aca="false">H$4/$A21</f>
        <v>89.0869565217391</v>
      </c>
      <c r="I21" s="38" t="n">
        <f aca="false">I$4/$A21</f>
        <v>53.3478260869565</v>
      </c>
      <c r="J21" s="38" t="n">
        <f aca="false">J$4/$A21</f>
        <v>0</v>
      </c>
      <c r="K21" s="18" t="n">
        <v>12</v>
      </c>
      <c r="M21" s="39" t="s">
        <v>85</v>
      </c>
      <c r="N21" s="40" t="n">
        <v>663</v>
      </c>
      <c r="O21" s="41" t="str">
        <f aca="false">IF(C21&gt;=$M$4,1,"")</f>
        <v/>
      </c>
      <c r="P21" s="39" t="s">
        <v>86</v>
      </c>
      <c r="Q21" s="40" t="n">
        <v>487</v>
      </c>
      <c r="R21" s="41" t="str">
        <f aca="false">IF(D21&gt;=$M$4,1,"")</f>
        <v/>
      </c>
      <c r="S21" s="39" t="s">
        <v>87</v>
      </c>
      <c r="T21" s="40" t="n">
        <v>466</v>
      </c>
      <c r="U21" s="41" t="str">
        <f aca="false">IF(E21&gt;=$M$4,1,"")</f>
        <v/>
      </c>
      <c r="V21" s="39" t="s">
        <v>88</v>
      </c>
      <c r="W21" s="40" t="n">
        <v>383</v>
      </c>
      <c r="X21" s="41" t="str">
        <f aca="false">IF(F21&gt;=$M$4,1,"")</f>
        <v/>
      </c>
      <c r="Y21" s="39" t="s">
        <v>89</v>
      </c>
      <c r="Z21" s="40" t="n">
        <v>272</v>
      </c>
      <c r="AA21" s="41" t="str">
        <f aca="false">IF(G21&gt;=$M$4,1,"")</f>
        <v/>
      </c>
      <c r="AB21" s="39"/>
      <c r="AC21" s="40"/>
      <c r="AD21" s="41" t="str">
        <f aca="false">IF(H21&gt;=$M$4,1,"")</f>
        <v/>
      </c>
      <c r="AE21" s="25"/>
      <c r="AF21" s="40"/>
      <c r="AG21" s="41" t="str">
        <f aca="false">IF(I21&gt;=$M$4,1,"")</f>
        <v/>
      </c>
      <c r="AH21" s="42"/>
      <c r="AI21" s="40"/>
      <c r="AJ21" s="41" t="str">
        <f aca="false">IF(J21&gt;=$M$4,1,"")</f>
        <v/>
      </c>
      <c r="AK21" s="23"/>
    </row>
    <row r="22" customFormat="false" ht="15" hidden="false" customHeight="false" outlineLevel="0" collapsed="false">
      <c r="A22" s="24" t="n">
        <v>25</v>
      </c>
      <c r="B22" s="1" t="n">
        <v>13</v>
      </c>
      <c r="C22" s="38" t="n">
        <f aca="false">C$4/$A22</f>
        <v>785.52</v>
      </c>
      <c r="D22" s="38" t="n">
        <f aca="false">D$4/$A22</f>
        <v>484.72</v>
      </c>
      <c r="E22" s="38" t="n">
        <f aca="false">E$4/$A22</f>
        <v>466.12</v>
      </c>
      <c r="F22" s="38" t="n">
        <f aca="false">F$4/$A22</f>
        <v>392.36</v>
      </c>
      <c r="G22" s="38" t="n">
        <f aca="false">G$4/$A22</f>
        <v>295.72</v>
      </c>
      <c r="H22" s="38" t="n">
        <f aca="false">H$4/$A22</f>
        <v>81.96</v>
      </c>
      <c r="I22" s="38" t="n">
        <f aca="false">I$4/$A22</f>
        <v>49.08</v>
      </c>
      <c r="J22" s="38" t="n">
        <f aca="false">J$4/$A22</f>
        <v>0</v>
      </c>
      <c r="K22" s="18" t="n">
        <v>13</v>
      </c>
      <c r="M22" s="39" t="s">
        <v>90</v>
      </c>
      <c r="N22" s="40" t="n">
        <v>611</v>
      </c>
      <c r="O22" s="41" t="str">
        <f aca="false">IF(C22&gt;=$M$4,1,"")</f>
        <v/>
      </c>
      <c r="P22" s="39" t="s">
        <v>91</v>
      </c>
      <c r="Q22" s="40" t="n">
        <v>357</v>
      </c>
      <c r="R22" s="41" t="str">
        <f aca="false">IF(D22&gt;=$M$4,1,"")</f>
        <v/>
      </c>
      <c r="S22" s="39" t="s">
        <v>92</v>
      </c>
      <c r="T22" s="40" t="n">
        <v>412</v>
      </c>
      <c r="U22" s="41" t="str">
        <f aca="false">IF(E22&gt;=$M$4,1,"")</f>
        <v/>
      </c>
      <c r="V22" s="39" t="s">
        <v>93</v>
      </c>
      <c r="W22" s="40" t="n">
        <v>332</v>
      </c>
      <c r="X22" s="41" t="str">
        <f aca="false">IF(F22&gt;=$M$4,1,"")</f>
        <v/>
      </c>
      <c r="Y22" s="39" t="s">
        <v>94</v>
      </c>
      <c r="Z22" s="40" t="n">
        <v>252</v>
      </c>
      <c r="AA22" s="41" t="str">
        <f aca="false">IF(G22&gt;=$M$4,1,"")</f>
        <v/>
      </c>
      <c r="AB22" s="39"/>
      <c r="AC22" s="40"/>
      <c r="AD22" s="41" t="str">
        <f aca="false">IF(H22&gt;=$M$4,1,"")</f>
        <v/>
      </c>
      <c r="AE22" s="25"/>
      <c r="AF22" s="40"/>
      <c r="AG22" s="41" t="str">
        <f aca="false">IF(I22&gt;=$M$4,1,"")</f>
        <v/>
      </c>
      <c r="AH22" s="42"/>
      <c r="AI22" s="40"/>
      <c r="AJ22" s="41" t="str">
        <f aca="false">IF(J22&gt;=$M$4,1,"")</f>
        <v/>
      </c>
      <c r="AK22" s="23"/>
    </row>
    <row r="23" customFormat="false" ht="15" hidden="false" customHeight="false" outlineLevel="0" collapsed="false">
      <c r="A23" s="24" t="n">
        <v>27</v>
      </c>
      <c r="B23" s="1" t="n">
        <v>14</v>
      </c>
      <c r="C23" s="38" t="n">
        <f aca="false">C$4/$A23</f>
        <v>727.333333333333</v>
      </c>
      <c r="D23" s="38" t="n">
        <f aca="false">D$4/$A23</f>
        <v>448.814814814815</v>
      </c>
      <c r="E23" s="38" t="n">
        <f aca="false">E$4/$A23</f>
        <v>431.592592592593</v>
      </c>
      <c r="F23" s="38" t="n">
        <f aca="false">F$4/$A23</f>
        <v>363.296296296296</v>
      </c>
      <c r="G23" s="38" t="n">
        <f aca="false">G$4/$A23</f>
        <v>273.814814814815</v>
      </c>
      <c r="H23" s="38" t="n">
        <f aca="false">H$4/$A23</f>
        <v>75.8888888888889</v>
      </c>
      <c r="I23" s="38" t="n">
        <f aca="false">I$4/$A23</f>
        <v>45.4444444444444</v>
      </c>
      <c r="J23" s="38" t="n">
        <f aca="false">J$4/$A23</f>
        <v>0</v>
      </c>
      <c r="K23" s="18" t="n">
        <v>14</v>
      </c>
      <c r="M23" s="39" t="s">
        <v>95</v>
      </c>
      <c r="N23" s="40" t="n">
        <v>507</v>
      </c>
      <c r="O23" s="41" t="str">
        <f aca="false">IF(C23&gt;=$M$4,1,"")</f>
        <v/>
      </c>
      <c r="P23" s="39" t="s">
        <v>96</v>
      </c>
      <c r="Q23" s="40" t="n">
        <v>219</v>
      </c>
      <c r="R23" s="41" t="str">
        <f aca="false">IF(D23&gt;=$M$4,1,"")</f>
        <v/>
      </c>
      <c r="S23" s="39" t="s">
        <v>97</v>
      </c>
      <c r="T23" s="40" t="n">
        <v>408</v>
      </c>
      <c r="U23" s="41" t="str">
        <f aca="false">IF(E23&gt;=$M$4,1,"")</f>
        <v/>
      </c>
      <c r="V23" s="39" t="s">
        <v>98</v>
      </c>
      <c r="W23" s="40" t="n">
        <v>311</v>
      </c>
      <c r="X23" s="41" t="str">
        <f aca="false">IF(F23&gt;=$M$4,1,"")</f>
        <v/>
      </c>
      <c r="Y23" s="39" t="s">
        <v>99</v>
      </c>
      <c r="Z23" s="40" t="n">
        <v>244</v>
      </c>
      <c r="AA23" s="41" t="str">
        <f aca="false">IF(G23&gt;=$M$4,1,"")</f>
        <v/>
      </c>
      <c r="AB23" s="39"/>
      <c r="AC23" s="40"/>
      <c r="AD23" s="41" t="str">
        <f aca="false">IF(H23&gt;=$M$4,1,"")</f>
        <v/>
      </c>
      <c r="AE23" s="25"/>
      <c r="AF23" s="40"/>
      <c r="AG23" s="41" t="str">
        <f aca="false">IF(I23&gt;=$M$4,1,"")</f>
        <v/>
      </c>
      <c r="AH23" s="42"/>
      <c r="AI23" s="40"/>
      <c r="AJ23" s="41" t="str">
        <f aca="false">IF(J23&gt;=$M$4,1,"")</f>
        <v/>
      </c>
      <c r="AK23" s="23"/>
    </row>
    <row r="24" customFormat="false" ht="15" hidden="false" customHeight="false" outlineLevel="0" collapsed="false">
      <c r="A24" s="24" t="n">
        <v>29</v>
      </c>
      <c r="B24" s="1" t="n">
        <v>15</v>
      </c>
      <c r="C24" s="38" t="n">
        <f aca="false">C$4/$A24</f>
        <v>677.172413793104</v>
      </c>
      <c r="D24" s="38" t="n">
        <f aca="false">D$4/$A24</f>
        <v>417.862068965517</v>
      </c>
      <c r="E24" s="38" t="n">
        <f aca="false">E$4/$A24</f>
        <v>401.827586206897</v>
      </c>
      <c r="F24" s="38" t="n">
        <f aca="false">F$4/$A24</f>
        <v>338.241379310345</v>
      </c>
      <c r="G24" s="38" t="n">
        <f aca="false">G$4/$A24</f>
        <v>254.931034482759</v>
      </c>
      <c r="H24" s="38" t="n">
        <f aca="false">H$4/$A24</f>
        <v>70.6551724137931</v>
      </c>
      <c r="I24" s="38" t="n">
        <f aca="false">I$4/$A24</f>
        <v>42.3103448275862</v>
      </c>
      <c r="J24" s="38" t="n">
        <f aca="false">J$4/$A24</f>
        <v>0</v>
      </c>
      <c r="K24" s="18" t="n">
        <v>15</v>
      </c>
      <c r="M24" s="39" t="s">
        <v>100</v>
      </c>
      <c r="N24" s="40" t="n">
        <v>473</v>
      </c>
      <c r="O24" s="41" t="str">
        <f aca="false">IF(C24&gt;=$M$4,1,"")</f>
        <v/>
      </c>
      <c r="P24" s="39" t="s">
        <v>101</v>
      </c>
      <c r="Q24" s="40" t="n">
        <v>210</v>
      </c>
      <c r="R24" s="41" t="str">
        <f aca="false">IF(D24&gt;=$M$4,1,"")</f>
        <v/>
      </c>
      <c r="S24" s="39" t="s">
        <v>102</v>
      </c>
      <c r="T24" s="40" t="n">
        <v>368</v>
      </c>
      <c r="U24" s="41" t="str">
        <f aca="false">IF(E24&gt;=$M$4,1,"")</f>
        <v/>
      </c>
      <c r="V24" s="39" t="s">
        <v>103</v>
      </c>
      <c r="W24" s="40" t="n">
        <v>281</v>
      </c>
      <c r="X24" s="41" t="str">
        <f aca="false">IF(F24&gt;=$M$4,1,"")</f>
        <v/>
      </c>
      <c r="Y24" s="39" t="s">
        <v>104</v>
      </c>
      <c r="Z24" s="40" t="n">
        <v>195</v>
      </c>
      <c r="AA24" s="41" t="str">
        <f aca="false">IF(G24&gt;=$M$4,1,"")</f>
        <v/>
      </c>
      <c r="AB24" s="39"/>
      <c r="AC24" s="40"/>
      <c r="AD24" s="41" t="str">
        <f aca="false">IF(H24&gt;=$M$4,1,"")</f>
        <v/>
      </c>
      <c r="AE24" s="25"/>
      <c r="AF24" s="40"/>
      <c r="AG24" s="41" t="str">
        <f aca="false">IF(I24&gt;=$M$4,1,"")</f>
        <v/>
      </c>
      <c r="AH24" s="42"/>
      <c r="AI24" s="40"/>
      <c r="AJ24" s="41" t="str">
        <f aca="false">IF(J24&gt;=$M$4,1,"")</f>
        <v/>
      </c>
      <c r="AK24" s="23"/>
    </row>
    <row r="25" customFormat="false" ht="15" hidden="false" customHeight="false" outlineLevel="0" collapsed="false">
      <c r="A25" s="24" t="n">
        <v>31</v>
      </c>
      <c r="B25" s="1" t="n">
        <v>16</v>
      </c>
      <c r="C25" s="38" t="n">
        <f aca="false">C$4/$A25</f>
        <v>633.483870967742</v>
      </c>
      <c r="D25" s="38" t="n">
        <f aca="false">D$4/$A25</f>
        <v>390.903225806452</v>
      </c>
      <c r="E25" s="38" t="n">
        <f aca="false">E$4/$A25</f>
        <v>375.903225806452</v>
      </c>
      <c r="F25" s="38" t="n">
        <f aca="false">F$4/$A25</f>
        <v>316.41935483871</v>
      </c>
      <c r="G25" s="38" t="n">
        <f aca="false">G$4/$A25</f>
        <v>238.483870967742</v>
      </c>
      <c r="H25" s="38" t="n">
        <f aca="false">H$4/$A25</f>
        <v>66.0967741935484</v>
      </c>
      <c r="I25" s="38" t="n">
        <f aca="false">I$4/$A25</f>
        <v>39.5806451612903</v>
      </c>
      <c r="J25" s="38" t="n">
        <f aca="false">J$4/$A25</f>
        <v>0</v>
      </c>
      <c r="K25" s="18" t="n">
        <v>16</v>
      </c>
      <c r="M25" s="39" t="s">
        <v>105</v>
      </c>
      <c r="N25" s="40" t="n">
        <v>451</v>
      </c>
      <c r="O25" s="41" t="str">
        <f aca="false">IF(C25&gt;=$M$4,1,"")</f>
        <v/>
      </c>
      <c r="P25" s="43"/>
      <c r="Q25" s="40" t="n">
        <v>0</v>
      </c>
      <c r="R25" s="41" t="str">
        <f aca="false">IF(D25&gt;=$M$4,1,"")</f>
        <v/>
      </c>
      <c r="S25" s="39" t="s">
        <v>106</v>
      </c>
      <c r="T25" s="40" t="n">
        <v>357</v>
      </c>
      <c r="U25" s="41" t="str">
        <f aca="false">IF(E25&gt;=$M$4,1,"")</f>
        <v/>
      </c>
      <c r="V25" s="39" t="s">
        <v>107</v>
      </c>
      <c r="W25" s="40" t="n">
        <v>277</v>
      </c>
      <c r="X25" s="41" t="str">
        <f aca="false">IF(F25&gt;=$M$4,1,"")</f>
        <v/>
      </c>
      <c r="Y25" s="39" t="s">
        <v>108</v>
      </c>
      <c r="Z25" s="40" t="n">
        <v>187</v>
      </c>
      <c r="AA25" s="41" t="str">
        <f aca="false">IF(G25&gt;=$M$4,1,"")</f>
        <v/>
      </c>
      <c r="AB25" s="39"/>
      <c r="AC25" s="40"/>
      <c r="AD25" s="41" t="str">
        <f aca="false">IF(H25&gt;=$M$4,1,"")</f>
        <v/>
      </c>
      <c r="AE25" s="25"/>
      <c r="AF25" s="40"/>
      <c r="AG25" s="41" t="str">
        <f aca="false">IF(I25&gt;=$M$4,1,"")</f>
        <v/>
      </c>
      <c r="AH25" s="42"/>
      <c r="AI25" s="40"/>
      <c r="AJ25" s="41" t="str">
        <f aca="false">IF(J25&gt;=$M$4,1,"")</f>
        <v/>
      </c>
      <c r="AK25" s="23"/>
    </row>
    <row r="26" customFormat="false" ht="15" hidden="false" customHeight="false" outlineLevel="0" collapsed="false">
      <c r="A26" s="24" t="n">
        <v>33</v>
      </c>
      <c r="B26" s="1" t="n">
        <v>17</v>
      </c>
      <c r="C26" s="38" t="n">
        <f aca="false">C$4/$A26</f>
        <v>595.090909090909</v>
      </c>
      <c r="D26" s="38" t="n">
        <f aca="false">D$4/$A26</f>
        <v>367.212121212121</v>
      </c>
      <c r="E26" s="38" t="n">
        <f aca="false">E$4/$A26</f>
        <v>353.121212121212</v>
      </c>
      <c r="F26" s="38" t="n">
        <f aca="false">F$4/$A26</f>
        <v>297.242424242424</v>
      </c>
      <c r="G26" s="38" t="n">
        <f aca="false">G$4/$A26</f>
        <v>224.030303030303</v>
      </c>
      <c r="H26" s="38" t="n">
        <f aca="false">H$4/$A26</f>
        <v>62.0909090909091</v>
      </c>
      <c r="I26" s="38" t="n">
        <f aca="false">I$4/$A26</f>
        <v>37.1818181818182</v>
      </c>
      <c r="J26" s="38" t="n">
        <f aca="false">J$4/$A26</f>
        <v>0</v>
      </c>
      <c r="K26" s="18" t="n">
        <v>17</v>
      </c>
      <c r="M26" s="39" t="s">
        <v>109</v>
      </c>
      <c r="N26" s="40" t="n">
        <v>379</v>
      </c>
      <c r="O26" s="41" t="str">
        <f aca="false">IF(C26&gt;=$M$4,1,"")</f>
        <v/>
      </c>
      <c r="P26" s="25"/>
      <c r="Q26" s="40" t="n">
        <v>0</v>
      </c>
      <c r="R26" s="41" t="str">
        <f aca="false">IF(D26&gt;=$M$4,1,"")</f>
        <v/>
      </c>
      <c r="S26" s="39" t="s">
        <v>110</v>
      </c>
      <c r="T26" s="40" t="n">
        <v>353</v>
      </c>
      <c r="U26" s="41" t="str">
        <f aca="false">IF(E26&gt;=$M$4,1,"")</f>
        <v/>
      </c>
      <c r="V26" s="39" t="s">
        <v>111</v>
      </c>
      <c r="W26" s="40" t="n">
        <v>274</v>
      </c>
      <c r="X26" s="41" t="str">
        <f aca="false">IF(F26&gt;=$M$4,1,"")</f>
        <v/>
      </c>
      <c r="Y26" s="39" t="s">
        <v>112</v>
      </c>
      <c r="Z26" s="40" t="n">
        <v>183</v>
      </c>
      <c r="AA26" s="41" t="str">
        <f aca="false">IF(G26&gt;=$M$4,1,"")</f>
        <v/>
      </c>
      <c r="AB26" s="39"/>
      <c r="AC26" s="40"/>
      <c r="AD26" s="41" t="str">
        <f aca="false">IF(H26&gt;=$M$4,1,"")</f>
        <v/>
      </c>
      <c r="AE26" s="25"/>
      <c r="AF26" s="40"/>
      <c r="AG26" s="41" t="str">
        <f aca="false">IF(I26&gt;=$M$4,1,"")</f>
        <v/>
      </c>
      <c r="AH26" s="42"/>
      <c r="AI26" s="40"/>
      <c r="AJ26" s="41" t="str">
        <f aca="false">IF(J26&gt;=$M$4,1,"")</f>
        <v/>
      </c>
      <c r="AK26" s="23"/>
    </row>
    <row r="27" customFormat="false" ht="15" hidden="false" customHeight="false" outlineLevel="0" collapsed="false">
      <c r="A27" s="11" t="n">
        <v>35</v>
      </c>
      <c r="B27" s="12" t="n">
        <v>18</v>
      </c>
      <c r="C27" s="44" t="n">
        <f aca="false">C$4/$A27</f>
        <v>561.085714285714</v>
      </c>
      <c r="D27" s="44" t="n">
        <f aca="false">D$4/$A27</f>
        <v>346.228571428571</v>
      </c>
      <c r="E27" s="44" t="n">
        <f aca="false">E$4/$A27</f>
        <v>332.942857142857</v>
      </c>
      <c r="F27" s="44" t="n">
        <f aca="false">F$4/$A27</f>
        <v>280.257142857143</v>
      </c>
      <c r="G27" s="44" t="n">
        <f aca="false">G$4/$A27</f>
        <v>211.228571428571</v>
      </c>
      <c r="H27" s="44" t="n">
        <f aca="false">H$4/$A27</f>
        <v>58.5428571428571</v>
      </c>
      <c r="I27" s="44" t="n">
        <f aca="false">I$4/$A27</f>
        <v>35.0571428571429</v>
      </c>
      <c r="J27" s="44" t="n">
        <f aca="false">J$4/$A27</f>
        <v>0</v>
      </c>
      <c r="K27" s="45" t="n">
        <v>18</v>
      </c>
      <c r="M27" s="46" t="s">
        <v>113</v>
      </c>
      <c r="N27" s="47" t="n">
        <v>376</v>
      </c>
      <c r="O27" s="48" t="str">
        <f aca="false">IF(C27&gt;=$M$4,1,"")</f>
        <v/>
      </c>
      <c r="P27" s="49"/>
      <c r="Q27" s="47" t="n">
        <v>0</v>
      </c>
      <c r="R27" s="48" t="str">
        <f aca="false">IF(D27&gt;=$M$4,1,"")</f>
        <v/>
      </c>
      <c r="S27" s="46" t="s">
        <v>114</v>
      </c>
      <c r="T27" s="47" t="n">
        <v>243</v>
      </c>
      <c r="U27" s="48" t="str">
        <f aca="false">IF(E27&gt;=$M$4,1,"")</f>
        <v/>
      </c>
      <c r="V27" s="46" t="s">
        <v>115</v>
      </c>
      <c r="W27" s="47" t="n">
        <v>256</v>
      </c>
      <c r="X27" s="48" t="str">
        <f aca="false">IF(F27&gt;=$M$4,1,"")</f>
        <v/>
      </c>
      <c r="Y27" s="46" t="s">
        <v>116</v>
      </c>
      <c r="Z27" s="47" t="n">
        <v>178</v>
      </c>
      <c r="AA27" s="48" t="str">
        <f aca="false">IF(G27&gt;=$M$4,1,"")</f>
        <v/>
      </c>
      <c r="AB27" s="46"/>
      <c r="AC27" s="47"/>
      <c r="AD27" s="48" t="str">
        <f aca="false">IF(H27&gt;=$M$4,1,"")</f>
        <v/>
      </c>
      <c r="AE27" s="49"/>
      <c r="AF27" s="47"/>
      <c r="AG27" s="48" t="str">
        <f aca="false">IF(I27&gt;=$M$4,1,"")</f>
        <v/>
      </c>
      <c r="AH27" s="50"/>
      <c r="AI27" s="47"/>
      <c r="AJ27" s="48" t="str">
        <f aca="false">IF(J27&gt;=$M$4,1,"")</f>
        <v/>
      </c>
      <c r="AK27" s="23"/>
    </row>
    <row r="28" customFormat="false" ht="15" hidden="true" customHeight="false" outlineLevel="0" collapsed="false">
      <c r="A28" s="1" t="n">
        <v>37</v>
      </c>
      <c r="B28" s="1" t="n">
        <v>19</v>
      </c>
      <c r="C28" s="38" t="n">
        <f aca="false">C$4/$A28</f>
        <v>530.756756756757</v>
      </c>
      <c r="D28" s="38" t="n">
        <f aca="false">D$4/$A28</f>
        <v>327.513513513514</v>
      </c>
      <c r="E28" s="38" t="n">
        <f aca="false">E$4/$A28</f>
        <v>314.945945945946</v>
      </c>
      <c r="F28" s="38" t="n">
        <f aca="false">F$4/$A28</f>
        <v>265.108108108108</v>
      </c>
      <c r="G28" s="38" t="n">
        <f aca="false">G$4/$A28</f>
        <v>199.810810810811</v>
      </c>
      <c r="H28" s="38" t="n">
        <f aca="false">H$4/$A28</f>
        <v>55.3783783783784</v>
      </c>
      <c r="I28" s="38" t="n">
        <f aca="false">I$4/$A28</f>
        <v>33.1621621621622</v>
      </c>
      <c r="J28" s="38" t="n">
        <f aca="false">J$4/$A28</f>
        <v>0</v>
      </c>
      <c r="K28" s="1" t="n">
        <v>19</v>
      </c>
    </row>
    <row r="29" customFormat="false" ht="15" hidden="true" customHeight="false" outlineLevel="0" collapsed="false">
      <c r="A29" s="1" t="n">
        <v>39</v>
      </c>
      <c r="B29" s="1" t="n">
        <v>20</v>
      </c>
      <c r="C29" s="38" t="n">
        <f aca="false">C$4/$A29</f>
        <v>503.538461538462</v>
      </c>
      <c r="D29" s="38" t="n">
        <f aca="false">D$4/$A29</f>
        <v>310.717948717949</v>
      </c>
      <c r="E29" s="38" t="n">
        <f aca="false">E$4/$A29</f>
        <v>298.794871794872</v>
      </c>
      <c r="F29" s="38" t="n">
        <f aca="false">F$4/$A29</f>
        <v>251.512820512821</v>
      </c>
      <c r="G29" s="38" t="n">
        <f aca="false">G$4/$A29</f>
        <v>189.564102564103</v>
      </c>
      <c r="H29" s="38" t="n">
        <f aca="false">H$4/$A29</f>
        <v>52.5384615384615</v>
      </c>
      <c r="I29" s="38" t="n">
        <f aca="false">I$4/$A29</f>
        <v>31.4615384615385</v>
      </c>
      <c r="J29" s="38" t="n">
        <f aca="false">J$4/$A29</f>
        <v>0</v>
      </c>
      <c r="K29" s="1" t="n">
        <v>20</v>
      </c>
    </row>
    <row r="30" customFormat="false" ht="15" hidden="true" customHeight="false" outlineLevel="0" collapsed="false">
      <c r="A30" s="1" t="n">
        <v>41</v>
      </c>
      <c r="B30" s="1" t="n">
        <v>21</v>
      </c>
      <c r="C30" s="38" t="n">
        <f aca="false">C$4/$A30</f>
        <v>478.975609756098</v>
      </c>
      <c r="D30" s="38" t="n">
        <f aca="false">D$4/$A30</f>
        <v>295.560975609756</v>
      </c>
      <c r="E30" s="38" t="n">
        <f aca="false">E$4/$A30</f>
        <v>284.219512195122</v>
      </c>
      <c r="F30" s="38" t="n">
        <f aca="false">F$4/$A30</f>
        <v>239.243902439024</v>
      </c>
      <c r="G30" s="38" t="n">
        <f aca="false">G$4/$A30</f>
        <v>180.317073170732</v>
      </c>
      <c r="H30" s="38" t="n">
        <f aca="false">H$4/$A30</f>
        <v>49.9756097560976</v>
      </c>
      <c r="I30" s="38" t="n">
        <f aca="false">I$4/$A30</f>
        <v>29.9268292682927</v>
      </c>
      <c r="J30" s="38" t="n">
        <f aca="false">J$4/$A30</f>
        <v>0</v>
      </c>
      <c r="K30" s="1" t="n">
        <v>21</v>
      </c>
    </row>
    <row r="31" customFormat="false" ht="15" hidden="true" customHeight="false" outlineLevel="0" collapsed="false">
      <c r="A31" s="1" t="n">
        <v>43</v>
      </c>
      <c r="B31" s="1" t="n">
        <v>22</v>
      </c>
      <c r="C31" s="38" t="n">
        <f aca="false">C$4/$A31</f>
        <v>456.697674418605</v>
      </c>
      <c r="D31" s="38" t="n">
        <f aca="false">D$4/$A31</f>
        <v>281.813953488372</v>
      </c>
      <c r="E31" s="38" t="n">
        <f aca="false">E$4/$A31</f>
        <v>271</v>
      </c>
      <c r="F31" s="38" t="n">
        <f aca="false">F$4/$A31</f>
        <v>228.116279069767</v>
      </c>
      <c r="G31" s="38" t="n">
        <f aca="false">G$4/$A31</f>
        <v>171.93023255814</v>
      </c>
      <c r="H31" s="38" t="n">
        <f aca="false">H$4/$A31</f>
        <v>47.6511627906977</v>
      </c>
      <c r="I31" s="38" t="n">
        <f aca="false">I$4/$A31</f>
        <v>28.5348837209302</v>
      </c>
      <c r="J31" s="38" t="n">
        <f aca="false">J$4/$A31</f>
        <v>0</v>
      </c>
      <c r="K31" s="1" t="n">
        <v>22</v>
      </c>
    </row>
    <row r="32" customFormat="false" ht="15" hidden="true" customHeight="false" outlineLevel="0" collapsed="false">
      <c r="A32" s="1" t="n">
        <v>45</v>
      </c>
      <c r="B32" s="1" t="n">
        <v>23</v>
      </c>
      <c r="C32" s="38" t="n">
        <f aca="false">C$4/$A32</f>
        <v>436.4</v>
      </c>
      <c r="D32" s="38" t="n">
        <f aca="false">D$4/$A32</f>
        <v>269.288888888889</v>
      </c>
      <c r="E32" s="38" t="n">
        <f aca="false">E$4/$A32</f>
        <v>258.955555555556</v>
      </c>
      <c r="F32" s="38" t="n">
        <f aca="false">F$4/$A32</f>
        <v>217.977777777778</v>
      </c>
      <c r="G32" s="38" t="n">
        <f aca="false">G$4/$A32</f>
        <v>164.288888888889</v>
      </c>
      <c r="H32" s="38" t="n">
        <f aca="false">H$4/$A32</f>
        <v>45.5333333333333</v>
      </c>
      <c r="I32" s="38" t="n">
        <f aca="false">I$4/$A32</f>
        <v>27.2666666666667</v>
      </c>
      <c r="J32" s="38" t="n">
        <f aca="false">J$4/$A32</f>
        <v>0</v>
      </c>
      <c r="K32" s="1" t="n">
        <v>23</v>
      </c>
    </row>
    <row r="33" customFormat="false" ht="15" hidden="true" customHeight="false" outlineLevel="0" collapsed="false">
      <c r="A33" s="1" t="n">
        <v>47</v>
      </c>
      <c r="B33" s="1" t="n">
        <v>24</v>
      </c>
      <c r="C33" s="38" t="n">
        <f aca="false">C$4/$A33</f>
        <v>417.829787234043</v>
      </c>
      <c r="D33" s="38" t="n">
        <f aca="false">D$4/$A33</f>
        <v>257.829787234043</v>
      </c>
      <c r="E33" s="38" t="n">
        <f aca="false">E$4/$A33</f>
        <v>247.936170212766</v>
      </c>
      <c r="F33" s="38" t="n">
        <f aca="false">F$4/$A33</f>
        <v>208.702127659574</v>
      </c>
      <c r="G33" s="38" t="n">
        <f aca="false">G$4/$A33</f>
        <v>157.297872340426</v>
      </c>
      <c r="H33" s="38" t="n">
        <f aca="false">H$4/$A33</f>
        <v>43.5957446808511</v>
      </c>
      <c r="I33" s="38" t="n">
        <f aca="false">I$4/$A33</f>
        <v>26.1063829787234</v>
      </c>
      <c r="J33" s="38" t="n">
        <f aca="false">J$4/$A33</f>
        <v>0</v>
      </c>
      <c r="K33" s="1" t="n">
        <v>24</v>
      </c>
    </row>
    <row r="34" customFormat="false" ht="15" hidden="true" customHeight="false" outlineLevel="0" collapsed="false">
      <c r="A34" s="1" t="n">
        <v>49</v>
      </c>
      <c r="B34" s="1" t="n">
        <v>25</v>
      </c>
      <c r="C34" s="38" t="n">
        <f aca="false">C$4/$A34</f>
        <v>400.775510204082</v>
      </c>
      <c r="D34" s="38" t="n">
        <f aca="false">D$4/$A34</f>
        <v>247.30612244898</v>
      </c>
      <c r="E34" s="38" t="n">
        <f aca="false">E$4/$A34</f>
        <v>237.816326530612</v>
      </c>
      <c r="F34" s="38" t="n">
        <f aca="false">F$4/$A34</f>
        <v>200.183673469388</v>
      </c>
      <c r="G34" s="38" t="n">
        <f aca="false">G$4/$A34</f>
        <v>150.877551020408</v>
      </c>
      <c r="H34" s="38" t="n">
        <f aca="false">H$4/$A34</f>
        <v>41.8163265306122</v>
      </c>
      <c r="I34" s="38" t="n">
        <f aca="false">I$4/$A34</f>
        <v>25.0408163265306</v>
      </c>
      <c r="J34" s="38" t="n">
        <f aca="false">J$4/$A34</f>
        <v>0</v>
      </c>
      <c r="K34" s="1" t="n">
        <v>25</v>
      </c>
    </row>
    <row r="35" customFormat="false" ht="15" hidden="true" customHeight="false" outlineLevel="0" collapsed="false">
      <c r="A35" s="1" t="n">
        <v>51</v>
      </c>
      <c r="B35" s="1" t="n">
        <v>26</v>
      </c>
      <c r="C35" s="38" t="n">
        <f aca="false">C$4/$A35</f>
        <v>385.058823529412</v>
      </c>
      <c r="D35" s="38" t="n">
        <f aca="false">D$4/$A35</f>
        <v>237.607843137255</v>
      </c>
      <c r="E35" s="38" t="n">
        <f aca="false">E$4/$A35</f>
        <v>228.490196078431</v>
      </c>
      <c r="F35" s="38" t="n">
        <f aca="false">F$4/$A35</f>
        <v>192.333333333333</v>
      </c>
      <c r="G35" s="38" t="n">
        <f aca="false">G$4/$A35</f>
        <v>144.960784313726</v>
      </c>
      <c r="H35" s="38" t="n">
        <f aca="false">H$4/$A35</f>
        <v>40.1764705882353</v>
      </c>
      <c r="I35" s="38" t="n">
        <f aca="false">I$4/$A35</f>
        <v>24.0588235294118</v>
      </c>
      <c r="J35" s="38" t="n">
        <f aca="false">J$4/$A35</f>
        <v>0</v>
      </c>
      <c r="K35" s="1" t="n">
        <v>26</v>
      </c>
    </row>
    <row r="36" customFormat="false" ht="15" hidden="true" customHeight="false" outlineLevel="0" collapsed="false">
      <c r="A36" s="1" t="n">
        <v>53</v>
      </c>
      <c r="B36" s="1" t="n">
        <v>27</v>
      </c>
      <c r="C36" s="38" t="n">
        <f aca="false">C$4/$A36</f>
        <v>370.528301886792</v>
      </c>
      <c r="D36" s="38" t="n">
        <f aca="false">D$4/$A36</f>
        <v>228.641509433962</v>
      </c>
      <c r="E36" s="38" t="n">
        <f aca="false">E$4/$A36</f>
        <v>219.867924528302</v>
      </c>
      <c r="F36" s="38" t="n">
        <f aca="false">F$4/$A36</f>
        <v>185.075471698113</v>
      </c>
      <c r="G36" s="38" t="n">
        <f aca="false">G$4/$A36</f>
        <v>139.490566037736</v>
      </c>
      <c r="H36" s="38" t="n">
        <f aca="false">H$4/$A36</f>
        <v>38.6603773584906</v>
      </c>
      <c r="I36" s="38" t="n">
        <f aca="false">I$4/$A36</f>
        <v>23.1509433962264</v>
      </c>
      <c r="J36" s="38" t="n">
        <f aca="false">J$4/$A36</f>
        <v>0</v>
      </c>
      <c r="K36" s="1" t="n">
        <v>27</v>
      </c>
    </row>
    <row r="37" customFormat="false" ht="15" hidden="true" customHeight="false" outlineLevel="0" collapsed="false">
      <c r="A37" s="1" t="n">
        <v>55</v>
      </c>
      <c r="B37" s="1" t="n">
        <v>28</v>
      </c>
      <c r="C37" s="38" t="n">
        <f aca="false">C$4/$A37</f>
        <v>357.054545454545</v>
      </c>
      <c r="D37" s="38" t="n">
        <f aca="false">D$4/$A37</f>
        <v>220.327272727273</v>
      </c>
      <c r="E37" s="38" t="n">
        <f aca="false">E$4/$A37</f>
        <v>211.872727272727</v>
      </c>
      <c r="F37" s="38" t="n">
        <f aca="false">F$4/$A37</f>
        <v>178.345454545455</v>
      </c>
      <c r="G37" s="38" t="n">
        <f aca="false">G$4/$A37</f>
        <v>134.418181818182</v>
      </c>
      <c r="H37" s="38" t="n">
        <f aca="false">H$4/$A37</f>
        <v>37.2545454545455</v>
      </c>
      <c r="I37" s="38" t="n">
        <f aca="false">I$4/$A37</f>
        <v>22.3090909090909</v>
      </c>
      <c r="J37" s="38" t="n">
        <f aca="false">J$4/$A37</f>
        <v>0</v>
      </c>
      <c r="K37" s="1" t="n">
        <v>28</v>
      </c>
    </row>
    <row r="38" customFormat="false" ht="15" hidden="true" customHeight="false" outlineLevel="0" collapsed="false">
      <c r="A38" s="1" t="n">
        <v>57</v>
      </c>
      <c r="B38" s="1" t="n">
        <v>29</v>
      </c>
      <c r="C38" s="38" t="n">
        <f aca="false">C$4/$A38</f>
        <v>344.526315789474</v>
      </c>
      <c r="D38" s="38" t="n">
        <f aca="false">D$4/$A38</f>
        <v>212.59649122807</v>
      </c>
      <c r="E38" s="38" t="n">
        <f aca="false">E$4/$A38</f>
        <v>204.438596491228</v>
      </c>
      <c r="F38" s="38" t="n">
        <f aca="false">F$4/$A38</f>
        <v>172.087719298246</v>
      </c>
      <c r="G38" s="38" t="n">
        <f aca="false">G$4/$A38</f>
        <v>129.701754385965</v>
      </c>
      <c r="H38" s="38" t="n">
        <f aca="false">H$4/$A38</f>
        <v>35.9473684210526</v>
      </c>
      <c r="I38" s="38" t="n">
        <f aca="false">I$4/$A38</f>
        <v>21.5263157894737</v>
      </c>
      <c r="J38" s="38" t="n">
        <f aca="false">J$4/$A38</f>
        <v>0</v>
      </c>
      <c r="K38" s="1" t="n">
        <v>29</v>
      </c>
    </row>
    <row r="39" customFormat="false" ht="15" hidden="true" customHeight="false" outlineLevel="0" collapsed="false">
      <c r="A39" s="1" t="n">
        <v>59</v>
      </c>
      <c r="B39" s="1" t="n">
        <v>30</v>
      </c>
      <c r="C39" s="38" t="n">
        <f aca="false">C$4/$A39</f>
        <v>332.847457627119</v>
      </c>
      <c r="D39" s="38" t="n">
        <f aca="false">D$4/$A39</f>
        <v>205.389830508475</v>
      </c>
      <c r="E39" s="38" t="n">
        <f aca="false">E$4/$A39</f>
        <v>197.508474576271</v>
      </c>
      <c r="F39" s="38" t="n">
        <f aca="false">F$4/$A39</f>
        <v>166.254237288136</v>
      </c>
      <c r="G39" s="38" t="n">
        <f aca="false">G$4/$A39</f>
        <v>125.305084745763</v>
      </c>
      <c r="H39" s="38" t="n">
        <f aca="false">H$4/$A39</f>
        <v>34.728813559322</v>
      </c>
      <c r="I39" s="38" t="n">
        <f aca="false">I$4/$A39</f>
        <v>20.7966101694915</v>
      </c>
      <c r="J39" s="38" t="n">
        <f aca="false">J$4/$A39</f>
        <v>0</v>
      </c>
      <c r="K39" s="1" t="n">
        <v>30</v>
      </c>
    </row>
    <row r="40" customFormat="false" ht="15" hidden="true" customHeight="false" outlineLevel="0" collapsed="false">
      <c r="A40" s="1" t="n">
        <v>61</v>
      </c>
      <c r="B40" s="1" t="n">
        <v>31</v>
      </c>
      <c r="C40" s="38" t="n">
        <f aca="false">C$4/$A40</f>
        <v>321.934426229508</v>
      </c>
      <c r="D40" s="38" t="n">
        <f aca="false">D$4/$A40</f>
        <v>198.655737704918</v>
      </c>
      <c r="E40" s="38" t="n">
        <f aca="false">E$4/$A40</f>
        <v>191.032786885246</v>
      </c>
      <c r="F40" s="38" t="n">
        <f aca="false">F$4/$A40</f>
        <v>160.803278688525</v>
      </c>
      <c r="G40" s="38" t="n">
        <f aca="false">G$4/$A40</f>
        <v>121.196721311475</v>
      </c>
      <c r="H40" s="38" t="n">
        <f aca="false">H$4/$A40</f>
        <v>33.5901639344262</v>
      </c>
      <c r="I40" s="38" t="n">
        <f aca="false">I$4/$A40</f>
        <v>20.1147540983607</v>
      </c>
      <c r="J40" s="38" t="n">
        <f aca="false">J$4/$A40</f>
        <v>0</v>
      </c>
      <c r="K40" s="1" t="n">
        <v>31</v>
      </c>
    </row>
    <row r="41" customFormat="false" ht="15" hidden="true" customHeight="false" outlineLevel="0" collapsed="false">
      <c r="A41" s="1" t="n">
        <v>63</v>
      </c>
      <c r="B41" s="1" t="n">
        <v>32</v>
      </c>
      <c r="C41" s="38" t="n">
        <f aca="false">C$4/$A41</f>
        <v>311.714285714286</v>
      </c>
      <c r="D41" s="38" t="n">
        <f aca="false">D$4/$A41</f>
        <v>192.349206349206</v>
      </c>
      <c r="E41" s="38" t="n">
        <f aca="false">E$4/$A41</f>
        <v>184.968253968254</v>
      </c>
      <c r="F41" s="38" t="n">
        <f aca="false">F$4/$A41</f>
        <v>155.698412698413</v>
      </c>
      <c r="G41" s="38" t="n">
        <f aca="false">G$4/$A41</f>
        <v>117.349206349206</v>
      </c>
      <c r="H41" s="38" t="n">
        <f aca="false">H$4/$A41</f>
        <v>32.5238095238095</v>
      </c>
      <c r="I41" s="38" t="n">
        <f aca="false">I$4/$A41</f>
        <v>19.4761904761905</v>
      </c>
      <c r="J41" s="38" t="n">
        <f aca="false">J$4/$A41</f>
        <v>0</v>
      </c>
      <c r="K41" s="1" t="n">
        <v>32</v>
      </c>
    </row>
    <row r="42" customFormat="false" ht="15" hidden="true" customHeight="false" outlineLevel="0" collapsed="false">
      <c r="A42" s="1" t="n">
        <v>65</v>
      </c>
      <c r="B42" s="1" t="n">
        <v>33</v>
      </c>
      <c r="C42" s="38" t="n">
        <f aca="false">C$4/$A42</f>
        <v>302.123076923077</v>
      </c>
      <c r="D42" s="38" t="n">
        <f aca="false">D$4/$A42</f>
        <v>186.430769230769</v>
      </c>
      <c r="E42" s="38" t="n">
        <f aca="false">E$4/$A42</f>
        <v>179.276923076923</v>
      </c>
      <c r="F42" s="38" t="n">
        <f aca="false">F$4/$A42</f>
        <v>150.907692307692</v>
      </c>
      <c r="G42" s="38" t="n">
        <f aca="false">G$4/$A42</f>
        <v>113.738461538462</v>
      </c>
      <c r="H42" s="38" t="n">
        <f aca="false">H$4/$A42</f>
        <v>31.5230769230769</v>
      </c>
      <c r="I42" s="38" t="n">
        <f aca="false">I$4/$A42</f>
        <v>18.8769230769231</v>
      </c>
      <c r="J42" s="38" t="n">
        <f aca="false">J$4/$A42</f>
        <v>0</v>
      </c>
      <c r="K42" s="1" t="n">
        <v>33</v>
      </c>
    </row>
    <row r="43" customFormat="false" ht="15" hidden="true" customHeight="false" outlineLevel="0" collapsed="false">
      <c r="A43" s="1" t="n">
        <v>67</v>
      </c>
      <c r="B43" s="1" t="n">
        <v>34</v>
      </c>
      <c r="C43" s="38" t="n">
        <f aca="false">C$4/$A43</f>
        <v>293.10447761194</v>
      </c>
      <c r="D43" s="38" t="n">
        <f aca="false">D$4/$A43</f>
        <v>180.865671641791</v>
      </c>
      <c r="E43" s="38" t="n">
        <f aca="false">E$4/$A43</f>
        <v>173.925373134328</v>
      </c>
      <c r="F43" s="38" t="n">
        <f aca="false">F$4/$A43</f>
        <v>146.402985074627</v>
      </c>
      <c r="G43" s="38" t="n">
        <f aca="false">G$4/$A43</f>
        <v>110.34328358209</v>
      </c>
      <c r="H43" s="38" t="n">
        <f aca="false">H$4/$A43</f>
        <v>30.5820895522388</v>
      </c>
      <c r="I43" s="38" t="n">
        <f aca="false">I$4/$A43</f>
        <v>18.3134328358209</v>
      </c>
      <c r="J43" s="38" t="n">
        <f aca="false">J$4/$A43</f>
        <v>0</v>
      </c>
      <c r="K43" s="1" t="n">
        <v>34</v>
      </c>
    </row>
    <row r="44" customFormat="false" ht="15" hidden="true" customHeight="false" outlineLevel="0" collapsed="false">
      <c r="A44" s="1" t="n">
        <v>69</v>
      </c>
      <c r="B44" s="1" t="n">
        <v>35</v>
      </c>
      <c r="C44" s="38" t="n">
        <f aca="false">C$4/$A44</f>
        <v>284.608695652174</v>
      </c>
      <c r="D44" s="38" t="n">
        <f aca="false">D$4/$A44</f>
        <v>175.623188405797</v>
      </c>
      <c r="E44" s="38" t="n">
        <f aca="false">E$4/$A44</f>
        <v>168.884057971015</v>
      </c>
      <c r="F44" s="38" t="n">
        <f aca="false">F$4/$A44</f>
        <v>142.159420289855</v>
      </c>
      <c r="G44" s="38" t="n">
        <f aca="false">G$4/$A44</f>
        <v>107.144927536232</v>
      </c>
      <c r="H44" s="38" t="n">
        <f aca="false">H$4/$A44</f>
        <v>29.695652173913</v>
      </c>
      <c r="I44" s="38" t="n">
        <f aca="false">I$4/$A44</f>
        <v>17.7826086956522</v>
      </c>
      <c r="J44" s="38" t="n">
        <f aca="false">J$4/$A44</f>
        <v>0</v>
      </c>
      <c r="K44" s="1" t="n">
        <v>35</v>
      </c>
    </row>
    <row r="45" customFormat="false" ht="15" hidden="true" customHeight="false" outlineLevel="0" collapsed="false">
      <c r="A45" s="1" t="n">
        <v>71</v>
      </c>
      <c r="B45" s="1" t="n">
        <v>36</v>
      </c>
      <c r="C45" s="38" t="n">
        <f aca="false">C$4/$A45</f>
        <v>276.591549295775</v>
      </c>
      <c r="D45" s="38" t="n">
        <f aca="false">D$4/$A45</f>
        <v>170.676056338028</v>
      </c>
      <c r="E45" s="38" t="n">
        <f aca="false">E$4/$A45</f>
        <v>164.12676056338</v>
      </c>
      <c r="F45" s="38" t="n">
        <f aca="false">F$4/$A45</f>
        <v>138.154929577465</v>
      </c>
      <c r="G45" s="38" t="n">
        <f aca="false">G$4/$A45</f>
        <v>104.12676056338</v>
      </c>
      <c r="H45" s="38" t="n">
        <f aca="false">H$4/$A45</f>
        <v>28.8591549295775</v>
      </c>
      <c r="I45" s="38" t="n">
        <f aca="false">I$4/$A45</f>
        <v>17.2816901408451</v>
      </c>
      <c r="J45" s="38" t="n">
        <f aca="false">J$4/$A45</f>
        <v>0</v>
      </c>
      <c r="K45" s="1" t="n">
        <v>36</v>
      </c>
    </row>
    <row r="46" customFormat="false" ht="15" hidden="true" customHeight="false" outlineLevel="0" collapsed="false">
      <c r="A46" s="1" t="n">
        <v>73</v>
      </c>
      <c r="B46" s="1" t="n">
        <v>37</v>
      </c>
      <c r="C46" s="38" t="n">
        <f aca="false">C$4/$A46</f>
        <v>269.013698630137</v>
      </c>
      <c r="D46" s="38" t="n">
        <f aca="false">D$4/$A46</f>
        <v>166</v>
      </c>
      <c r="E46" s="38" t="n">
        <f aca="false">E$4/$A46</f>
        <v>159.630136986301</v>
      </c>
      <c r="F46" s="38" t="n">
        <f aca="false">F$4/$A46</f>
        <v>134.369863013699</v>
      </c>
      <c r="G46" s="38" t="n">
        <f aca="false">G$4/$A46</f>
        <v>101.27397260274</v>
      </c>
      <c r="H46" s="38" t="n">
        <f aca="false">H$4/$A46</f>
        <v>28.0684931506849</v>
      </c>
      <c r="I46" s="38" t="n">
        <f aca="false">I$4/$A46</f>
        <v>16.8082191780822</v>
      </c>
      <c r="J46" s="38" t="n">
        <f aca="false">J$4/$A46</f>
        <v>0</v>
      </c>
      <c r="K46" s="1" t="n">
        <v>37</v>
      </c>
    </row>
    <row r="47" customFormat="false" ht="15" hidden="true" customHeight="false" outlineLevel="0" collapsed="false">
      <c r="A47" s="1" t="n">
        <v>75</v>
      </c>
      <c r="B47" s="1" t="n">
        <v>38</v>
      </c>
      <c r="C47" s="38" t="n">
        <f aca="false">C$4/$A47</f>
        <v>261.84</v>
      </c>
      <c r="D47" s="38" t="n">
        <f aca="false">D$4/$A47</f>
        <v>161.573333333333</v>
      </c>
      <c r="E47" s="38" t="n">
        <f aca="false">E$4/$A47</f>
        <v>155.373333333333</v>
      </c>
      <c r="F47" s="38" t="n">
        <f aca="false">F$4/$A47</f>
        <v>130.786666666667</v>
      </c>
      <c r="G47" s="38" t="n">
        <f aca="false">G$4/$A47</f>
        <v>98.5733333333333</v>
      </c>
      <c r="H47" s="38" t="n">
        <f aca="false">H$4/$A47</f>
        <v>27.32</v>
      </c>
      <c r="I47" s="38" t="n">
        <f aca="false">I$4/$A47</f>
        <v>16.36</v>
      </c>
      <c r="J47" s="38" t="n">
        <f aca="false">J$4/$A47</f>
        <v>0</v>
      </c>
      <c r="K47" s="1" t="n">
        <v>38</v>
      </c>
    </row>
    <row r="48" customFormat="false" ht="15" hidden="true" customHeight="false" outlineLevel="0" collapsed="false">
      <c r="A48" s="1" t="n">
        <v>77</v>
      </c>
      <c r="B48" s="1" t="n">
        <v>39</v>
      </c>
      <c r="C48" s="38" t="n">
        <f aca="false">C$4/$A48</f>
        <v>255.038961038961</v>
      </c>
      <c r="D48" s="38" t="n">
        <f aca="false">D$4/$A48</f>
        <v>157.376623376623</v>
      </c>
      <c r="E48" s="38" t="n">
        <f aca="false">E$4/$A48</f>
        <v>151.337662337662</v>
      </c>
      <c r="F48" s="38" t="n">
        <f aca="false">F$4/$A48</f>
        <v>127.38961038961</v>
      </c>
      <c r="G48" s="38" t="n">
        <f aca="false">G$4/$A48</f>
        <v>96.012987012987</v>
      </c>
      <c r="H48" s="38" t="n">
        <f aca="false">H$4/$A48</f>
        <v>26.6103896103896</v>
      </c>
      <c r="I48" s="38" t="n">
        <f aca="false">I$4/$A48</f>
        <v>15.9350649350649</v>
      </c>
      <c r="J48" s="38" t="n">
        <f aca="false">J$4/$A48</f>
        <v>0</v>
      </c>
      <c r="K48" s="1" t="n">
        <v>39</v>
      </c>
    </row>
    <row r="49" customFormat="false" ht="15" hidden="true" customHeight="false" outlineLevel="0" collapsed="false">
      <c r="A49" s="1" t="n">
        <v>79</v>
      </c>
      <c r="B49" s="1" t="n">
        <v>40</v>
      </c>
      <c r="C49" s="38" t="n">
        <f aca="false">C$4/$A49</f>
        <v>248.582278481013</v>
      </c>
      <c r="D49" s="38" t="n">
        <f aca="false">D$4/$A49</f>
        <v>153.392405063291</v>
      </c>
      <c r="E49" s="38" t="n">
        <f aca="false">E$4/$A49</f>
        <v>147.506329113924</v>
      </c>
      <c r="F49" s="38" t="n">
        <f aca="false">F$4/$A49</f>
        <v>124.164556962025</v>
      </c>
      <c r="G49" s="38" t="n">
        <f aca="false">G$4/$A49</f>
        <v>93.5822784810127</v>
      </c>
      <c r="H49" s="38" t="n">
        <f aca="false">H$4/$A49</f>
        <v>25.9367088607595</v>
      </c>
      <c r="I49" s="38" t="n">
        <f aca="false">I$4/$A49</f>
        <v>15.5316455696203</v>
      </c>
      <c r="J49" s="38" t="n">
        <f aca="false">J$4/$A49</f>
        <v>0</v>
      </c>
      <c r="K49" s="1" t="n">
        <v>40</v>
      </c>
    </row>
    <row r="50" customFormat="false" ht="15" hidden="true" customHeight="false" outlineLevel="0" collapsed="false">
      <c r="A50" s="1" t="n">
        <v>81</v>
      </c>
      <c r="B50" s="1" t="n">
        <v>41</v>
      </c>
      <c r="C50" s="38" t="n">
        <f aca="false">C$4/$A50</f>
        <v>242.444444444444</v>
      </c>
      <c r="D50" s="38" t="n">
        <f aca="false">D$4/$A50</f>
        <v>149.604938271605</v>
      </c>
      <c r="E50" s="38" t="n">
        <f aca="false">E$4/$A50</f>
        <v>143.864197530864</v>
      </c>
      <c r="F50" s="38" t="n">
        <f aca="false">F$4/$A50</f>
        <v>121.098765432099</v>
      </c>
      <c r="G50" s="38" t="n">
        <f aca="false">G$4/$A50</f>
        <v>91.2716049382716</v>
      </c>
      <c r="H50" s="38" t="n">
        <f aca="false">H$4/$A50</f>
        <v>25.2962962962963</v>
      </c>
      <c r="I50" s="38" t="n">
        <f aca="false">I$4/$A50</f>
        <v>15.1481481481481</v>
      </c>
      <c r="J50" s="38" t="n">
        <f aca="false">J$4/$A50</f>
        <v>0</v>
      </c>
      <c r="K50" s="1" t="n">
        <v>41</v>
      </c>
    </row>
    <row r="51" customFormat="false" ht="15" hidden="true" customHeight="false" outlineLevel="0" collapsed="false">
      <c r="A51" s="1" t="n">
        <v>83</v>
      </c>
      <c r="B51" s="1" t="n">
        <v>42</v>
      </c>
      <c r="C51" s="38" t="n">
        <f aca="false">C$4/$A51</f>
        <v>236.602409638554</v>
      </c>
      <c r="D51" s="38" t="n">
        <f aca="false">D$4/$A51</f>
        <v>146</v>
      </c>
      <c r="E51" s="38" t="n">
        <f aca="false">E$4/$A51</f>
        <v>140.397590361446</v>
      </c>
      <c r="F51" s="38" t="n">
        <f aca="false">F$4/$A51</f>
        <v>118.180722891566</v>
      </c>
      <c r="G51" s="38" t="n">
        <f aca="false">G$4/$A51</f>
        <v>89.0722891566265</v>
      </c>
      <c r="H51" s="38" t="n">
        <f aca="false">H$4/$A51</f>
        <v>24.6867469879518</v>
      </c>
      <c r="I51" s="38" t="n">
        <f aca="false">I$4/$A51</f>
        <v>14.7831325301205</v>
      </c>
      <c r="J51" s="38" t="n">
        <f aca="false">J$4/$A51</f>
        <v>0</v>
      </c>
      <c r="K51" s="1" t="n">
        <v>42</v>
      </c>
    </row>
    <row r="52" customFormat="false" ht="15" hidden="true" customHeight="false" outlineLevel="0" collapsed="false">
      <c r="A52" s="1" t="n">
        <v>85</v>
      </c>
      <c r="B52" s="1" t="n">
        <v>43</v>
      </c>
      <c r="C52" s="38" t="n">
        <f aca="false">C$4/$A52</f>
        <v>231.035294117647</v>
      </c>
      <c r="D52" s="38" t="n">
        <f aca="false">D$4/$A52</f>
        <v>142.564705882353</v>
      </c>
      <c r="E52" s="38" t="n">
        <f aca="false">E$4/$A52</f>
        <v>137.094117647059</v>
      </c>
      <c r="F52" s="38" t="n">
        <f aca="false">F$4/$A52</f>
        <v>115.4</v>
      </c>
      <c r="G52" s="38" t="n">
        <f aca="false">G$4/$A52</f>
        <v>86.9764705882353</v>
      </c>
      <c r="H52" s="38" t="n">
        <f aca="false">H$4/$A52</f>
        <v>24.1058823529412</v>
      </c>
      <c r="I52" s="38" t="n">
        <f aca="false">I$4/$A52</f>
        <v>14.4352941176471</v>
      </c>
      <c r="J52" s="38" t="n">
        <f aca="false">J$4/$A52</f>
        <v>0</v>
      </c>
      <c r="K52" s="1" t="n">
        <v>43</v>
      </c>
    </row>
    <row r="53" customFormat="false" ht="15" hidden="true" customHeight="false" outlineLevel="0" collapsed="false">
      <c r="A53" s="1" t="n">
        <v>87</v>
      </c>
      <c r="B53" s="1" t="n">
        <v>44</v>
      </c>
      <c r="C53" s="38" t="n">
        <f aca="false">C$4/$A53</f>
        <v>225.724137931034</v>
      </c>
      <c r="D53" s="38" t="n">
        <f aca="false">D$4/$A53</f>
        <v>139.287356321839</v>
      </c>
      <c r="E53" s="38" t="n">
        <f aca="false">E$4/$A53</f>
        <v>133.942528735632</v>
      </c>
      <c r="F53" s="38" t="n">
        <f aca="false">F$4/$A53</f>
        <v>112.747126436782</v>
      </c>
      <c r="G53" s="38" t="n">
        <f aca="false">G$4/$A53</f>
        <v>84.9770114942529</v>
      </c>
      <c r="H53" s="38" t="n">
        <f aca="false">H$4/$A53</f>
        <v>23.551724137931</v>
      </c>
      <c r="I53" s="38" t="n">
        <f aca="false">I$4/$A53</f>
        <v>14.1034482758621</v>
      </c>
      <c r="J53" s="38" t="n">
        <f aca="false">J$4/$A53</f>
        <v>0</v>
      </c>
      <c r="K53" s="1" t="n">
        <v>44</v>
      </c>
    </row>
    <row r="54" customFormat="false" ht="15" hidden="true" customHeight="false" outlineLevel="0" collapsed="false">
      <c r="A54" s="1" t="n">
        <v>89</v>
      </c>
      <c r="B54" s="1" t="n">
        <v>45</v>
      </c>
      <c r="C54" s="38" t="n">
        <f aca="false">C$4/$A54</f>
        <v>220.651685393258</v>
      </c>
      <c r="D54" s="38" t="n">
        <f aca="false">D$4/$A54</f>
        <v>136.157303370787</v>
      </c>
      <c r="E54" s="38" t="n">
        <f aca="false">E$4/$A54</f>
        <v>130.932584269663</v>
      </c>
      <c r="F54" s="38" t="n">
        <f aca="false">F$4/$A54</f>
        <v>110.213483146067</v>
      </c>
      <c r="G54" s="38" t="n">
        <f aca="false">G$4/$A54</f>
        <v>83.0674157303371</v>
      </c>
      <c r="H54" s="38" t="n">
        <f aca="false">H$4/$A54</f>
        <v>23.0224719101124</v>
      </c>
      <c r="I54" s="38" t="n">
        <f aca="false">I$4/$A54</f>
        <v>13.7865168539326</v>
      </c>
      <c r="J54" s="38" t="n">
        <f aca="false">J$4/$A54</f>
        <v>0</v>
      </c>
      <c r="K54" s="1" t="n">
        <v>45</v>
      </c>
    </row>
    <row r="55" customFormat="false" ht="15" hidden="true" customHeight="false" outlineLevel="0" collapsed="false">
      <c r="A55" s="1" t="n">
        <v>91</v>
      </c>
      <c r="B55" s="1" t="n">
        <v>46</v>
      </c>
      <c r="C55" s="38" t="n">
        <f aca="false">C$4/$A55</f>
        <v>215.802197802198</v>
      </c>
      <c r="D55" s="38" t="n">
        <f aca="false">D$4/$A55</f>
        <v>133.164835164835</v>
      </c>
      <c r="E55" s="38" t="n">
        <f aca="false">E$4/$A55</f>
        <v>128.054945054945</v>
      </c>
      <c r="F55" s="38" t="n">
        <f aca="false">F$4/$A55</f>
        <v>107.791208791209</v>
      </c>
      <c r="G55" s="38" t="n">
        <f aca="false">G$4/$A55</f>
        <v>81.2417582417583</v>
      </c>
      <c r="H55" s="38" t="n">
        <f aca="false">H$4/$A55</f>
        <v>22.5164835164835</v>
      </c>
      <c r="I55" s="38" t="n">
        <f aca="false">I$4/$A55</f>
        <v>13.4835164835165</v>
      </c>
      <c r="J55" s="38" t="n">
        <f aca="false">J$4/$A55</f>
        <v>0</v>
      </c>
      <c r="K55" s="1" t="n">
        <v>46</v>
      </c>
    </row>
    <row r="56" customFormat="false" ht="15" hidden="true" customHeight="false" outlineLevel="0" collapsed="false">
      <c r="A56" s="1" t="n">
        <v>93</v>
      </c>
      <c r="B56" s="1" t="n">
        <v>47</v>
      </c>
      <c r="C56" s="38" t="n">
        <f aca="false">C$4/$A56</f>
        <v>211.161290322581</v>
      </c>
      <c r="D56" s="38" t="n">
        <f aca="false">D$4/$A56</f>
        <v>130.301075268817</v>
      </c>
      <c r="E56" s="38" t="n">
        <f aca="false">E$4/$A56</f>
        <v>125.301075268817</v>
      </c>
      <c r="F56" s="38" t="n">
        <f aca="false">F$4/$A56</f>
        <v>105.47311827957</v>
      </c>
      <c r="G56" s="38" t="n">
        <f aca="false">G$4/$A56</f>
        <v>79.494623655914</v>
      </c>
      <c r="H56" s="38" t="n">
        <f aca="false">H$4/$A56</f>
        <v>22.0322580645161</v>
      </c>
      <c r="I56" s="38" t="n">
        <f aca="false">I$4/$A56</f>
        <v>13.1935483870968</v>
      </c>
      <c r="J56" s="38" t="n">
        <f aca="false">J$4/$A56</f>
        <v>0</v>
      </c>
      <c r="K56" s="1" t="n">
        <v>47</v>
      </c>
    </row>
    <row r="57" customFormat="false" ht="15" hidden="true" customHeight="false" outlineLevel="0" collapsed="false">
      <c r="A57" s="1" t="n">
        <v>95</v>
      </c>
      <c r="B57" s="1" t="n">
        <v>48</v>
      </c>
      <c r="C57" s="38" t="n">
        <f aca="false">C$4/$A57</f>
        <v>206.715789473684</v>
      </c>
      <c r="D57" s="38" t="n">
        <f aca="false">D$4/$A57</f>
        <v>127.557894736842</v>
      </c>
      <c r="E57" s="38" t="n">
        <f aca="false">E$4/$A57</f>
        <v>122.663157894737</v>
      </c>
      <c r="F57" s="38" t="n">
        <f aca="false">F$4/$A57</f>
        <v>103.252631578947</v>
      </c>
      <c r="G57" s="38" t="n">
        <f aca="false">G$4/$A57</f>
        <v>77.821052631579</v>
      </c>
      <c r="H57" s="38" t="n">
        <f aca="false">H$4/$A57</f>
        <v>21.5684210526316</v>
      </c>
      <c r="I57" s="38" t="n">
        <f aca="false">I$4/$A57</f>
        <v>12.9157894736842</v>
      </c>
      <c r="J57" s="38" t="n">
        <f aca="false">J$4/$A57</f>
        <v>0</v>
      </c>
      <c r="K57" s="1" t="n">
        <v>48</v>
      </c>
    </row>
    <row r="58" customFormat="false" ht="15" hidden="true" customHeight="false" outlineLevel="0" collapsed="false">
      <c r="A58" s="1" t="n">
        <v>97</v>
      </c>
      <c r="B58" s="1" t="n">
        <v>49</v>
      </c>
      <c r="C58" s="38" t="n">
        <f aca="false">C$4/$A58</f>
        <v>202.453608247423</v>
      </c>
      <c r="D58" s="38" t="n">
        <f aca="false">D$4/$A58</f>
        <v>124.927835051546</v>
      </c>
      <c r="E58" s="38" t="n">
        <f aca="false">E$4/$A58</f>
        <v>120.134020618557</v>
      </c>
      <c r="F58" s="38" t="n">
        <f aca="false">F$4/$A58</f>
        <v>101.123711340206</v>
      </c>
      <c r="G58" s="38" t="n">
        <f aca="false">G$4/$A58</f>
        <v>76.2164948453608</v>
      </c>
      <c r="H58" s="38" t="n">
        <f aca="false">H$4/$A58</f>
        <v>21.1237113402062</v>
      </c>
      <c r="I58" s="38" t="n">
        <f aca="false">I$4/$A58</f>
        <v>12.6494845360825</v>
      </c>
      <c r="J58" s="38" t="n">
        <f aca="false">J$4/$A58</f>
        <v>0</v>
      </c>
      <c r="K58" s="1" t="n">
        <v>49</v>
      </c>
    </row>
    <row r="59" customFormat="false" ht="15" hidden="true" customHeight="false" outlineLevel="0" collapsed="false">
      <c r="A59" s="1" t="n">
        <v>99</v>
      </c>
      <c r="B59" s="1" t="n">
        <v>50</v>
      </c>
      <c r="C59" s="38" t="n">
        <f aca="false">C$4/$A59</f>
        <v>198.363636363636</v>
      </c>
      <c r="D59" s="38" t="n">
        <f aca="false">D$4/$A59</f>
        <v>122.40404040404</v>
      </c>
      <c r="E59" s="38" t="n">
        <f aca="false">E$4/$A59</f>
        <v>117.707070707071</v>
      </c>
      <c r="F59" s="38" t="n">
        <f aca="false">F$4/$A59</f>
        <v>99.0808080808081</v>
      </c>
      <c r="G59" s="38" t="n">
        <f aca="false">G$4/$A59</f>
        <v>74.6767676767677</v>
      </c>
      <c r="H59" s="38" t="n">
        <f aca="false">H$4/$A59</f>
        <v>20.6969696969697</v>
      </c>
      <c r="I59" s="38" t="n">
        <f aca="false">I$4/$A59</f>
        <v>12.3939393939394</v>
      </c>
      <c r="J59" s="38" t="n">
        <f aca="false">J$4/$A59</f>
        <v>0</v>
      </c>
      <c r="K59" s="1" t="n">
        <v>50</v>
      </c>
    </row>
    <row r="60" customFormat="false" ht="15" hidden="true" customHeight="false" outlineLevel="0" collapsed="false">
      <c r="A60" s="1" t="n">
        <v>101</v>
      </c>
      <c r="B60" s="1" t="n">
        <v>51</v>
      </c>
      <c r="C60" s="38" t="n">
        <f aca="false">C$4/$A60</f>
        <v>194.435643564356</v>
      </c>
      <c r="D60" s="38" t="n">
        <f aca="false">D$4/$A60</f>
        <v>119.980198019802</v>
      </c>
      <c r="E60" s="38" t="n">
        <f aca="false">E$4/$A60</f>
        <v>115.376237623762</v>
      </c>
      <c r="F60" s="38" t="n">
        <f aca="false">F$4/$A60</f>
        <v>97.1188118811881</v>
      </c>
      <c r="G60" s="38" t="n">
        <f aca="false">G$4/$A60</f>
        <v>73.1980198019802</v>
      </c>
      <c r="H60" s="38" t="n">
        <f aca="false">H$4/$A60</f>
        <v>20.2871287128713</v>
      </c>
      <c r="I60" s="38" t="n">
        <f aca="false">I$4/$A60</f>
        <v>12.1485148514851</v>
      </c>
      <c r="J60" s="38" t="n">
        <f aca="false">J$4/$A60</f>
        <v>0</v>
      </c>
      <c r="K60" s="1" t="n">
        <v>51</v>
      </c>
    </row>
    <row r="61" customFormat="false" ht="15" hidden="true" customHeight="false" outlineLevel="0" collapsed="false">
      <c r="A61" s="1" t="n">
        <v>103</v>
      </c>
      <c r="B61" s="1" t="n">
        <v>52</v>
      </c>
      <c r="C61" s="38" t="n">
        <f aca="false">C$4/$A61</f>
        <v>190.660194174757</v>
      </c>
      <c r="D61" s="38" t="n">
        <f aca="false">D$4/$A61</f>
        <v>117.650485436893</v>
      </c>
      <c r="E61" s="38" t="n">
        <f aca="false">E$4/$A61</f>
        <v>113.135922330097</v>
      </c>
      <c r="F61" s="38" t="n">
        <f aca="false">F$4/$A61</f>
        <v>95.2330097087379</v>
      </c>
      <c r="G61" s="38" t="n">
        <f aca="false">G$4/$A61</f>
        <v>71.7766990291262</v>
      </c>
      <c r="H61" s="38" t="n">
        <f aca="false">H$4/$A61</f>
        <v>19.8932038834951</v>
      </c>
      <c r="I61" s="38" t="n">
        <f aca="false">I$4/$A61</f>
        <v>11.9126213592233</v>
      </c>
      <c r="J61" s="38" t="n">
        <f aca="false">J$4/$A61</f>
        <v>0</v>
      </c>
      <c r="K61" s="1" t="n">
        <v>52</v>
      </c>
    </row>
    <row r="62" customFormat="false" ht="15" hidden="true" customHeight="false" outlineLevel="0" collapsed="false">
      <c r="A62" s="1" t="n">
        <v>105</v>
      </c>
      <c r="B62" s="1" t="n">
        <v>53</v>
      </c>
      <c r="C62" s="38" t="n">
        <f aca="false">C$4/$A62</f>
        <v>187.028571428571</v>
      </c>
      <c r="D62" s="38" t="n">
        <f aca="false">D$4/$A62</f>
        <v>115.409523809524</v>
      </c>
      <c r="E62" s="38" t="n">
        <f aca="false">E$4/$A62</f>
        <v>110.980952380952</v>
      </c>
      <c r="F62" s="38" t="n">
        <f aca="false">F$4/$A62</f>
        <v>93.4190476190476</v>
      </c>
      <c r="G62" s="38" t="n">
        <f aca="false">G$4/$A62</f>
        <v>70.4095238095238</v>
      </c>
      <c r="H62" s="38" t="n">
        <f aca="false">H$4/$A62</f>
        <v>19.5142857142857</v>
      </c>
      <c r="I62" s="38" t="n">
        <f aca="false">I$4/$A62</f>
        <v>11.6857142857143</v>
      </c>
      <c r="J62" s="38" t="n">
        <f aca="false">J$4/$A62</f>
        <v>0</v>
      </c>
      <c r="K62" s="1" t="n">
        <v>53</v>
      </c>
    </row>
    <row r="63" customFormat="false" ht="15" hidden="true" customHeight="false" outlineLevel="0" collapsed="false">
      <c r="A63" s="1" t="n">
        <v>107</v>
      </c>
      <c r="B63" s="1" t="n">
        <v>54</v>
      </c>
      <c r="C63" s="38" t="n">
        <f aca="false">C$4/$A63</f>
        <v>183.532710280374</v>
      </c>
      <c r="D63" s="38" t="n">
        <f aca="false">D$4/$A63</f>
        <v>113.252336448598</v>
      </c>
      <c r="E63" s="38" t="n">
        <f aca="false">E$4/$A63</f>
        <v>108.906542056075</v>
      </c>
      <c r="F63" s="38" t="n">
        <f aca="false">F$4/$A63</f>
        <v>91.6728971962617</v>
      </c>
      <c r="G63" s="38" t="n">
        <f aca="false">G$4/$A63</f>
        <v>69.0934579439252</v>
      </c>
      <c r="H63" s="38" t="n">
        <f aca="false">H$4/$A63</f>
        <v>19.1495327102804</v>
      </c>
      <c r="I63" s="38" t="n">
        <f aca="false">I$4/$A63</f>
        <v>11.4672897196262</v>
      </c>
      <c r="J63" s="38" t="n">
        <f aca="false">J$4/$A63</f>
        <v>0</v>
      </c>
      <c r="K63" s="1" t="n">
        <v>54</v>
      </c>
    </row>
    <row r="64" customFormat="false" ht="15" hidden="true" customHeight="false" outlineLevel="0" collapsed="false">
      <c r="A64" s="1" t="n">
        <v>109</v>
      </c>
      <c r="B64" s="1" t="n">
        <v>55</v>
      </c>
      <c r="C64" s="38" t="n">
        <f aca="false">C$4/$A64</f>
        <v>180.165137614679</v>
      </c>
      <c r="D64" s="38" t="n">
        <f aca="false">D$4/$A64</f>
        <v>111.174311926606</v>
      </c>
      <c r="E64" s="38" t="n">
        <f aca="false">E$4/$A64</f>
        <v>106.908256880734</v>
      </c>
      <c r="F64" s="38" t="n">
        <f aca="false">F$4/$A64</f>
        <v>89.9908256880734</v>
      </c>
      <c r="G64" s="38" t="n">
        <f aca="false">G$4/$A64</f>
        <v>67.8256880733945</v>
      </c>
      <c r="H64" s="38" t="n">
        <f aca="false">H$4/$A64</f>
        <v>18.7981651376147</v>
      </c>
      <c r="I64" s="38" t="n">
        <f aca="false">I$4/$A64</f>
        <v>11.256880733945</v>
      </c>
      <c r="J64" s="38" t="n">
        <f aca="false">J$4/$A64</f>
        <v>0</v>
      </c>
      <c r="K64" s="1" t="n">
        <v>55</v>
      </c>
    </row>
    <row r="65" customFormat="false" ht="15" hidden="true" customHeight="false" outlineLevel="0" collapsed="false">
      <c r="A65" s="1" t="n">
        <v>111</v>
      </c>
      <c r="B65" s="1" t="n">
        <v>56</v>
      </c>
      <c r="C65" s="38" t="n">
        <f aca="false">C$4/$A65</f>
        <v>176.918918918919</v>
      </c>
      <c r="D65" s="38" t="n">
        <f aca="false">D$4/$A65</f>
        <v>109.171171171171</v>
      </c>
      <c r="E65" s="38" t="n">
        <f aca="false">E$4/$A65</f>
        <v>104.981981981982</v>
      </c>
      <c r="F65" s="38" t="n">
        <f aca="false">F$4/$A65</f>
        <v>88.3693693693694</v>
      </c>
      <c r="G65" s="38" t="n">
        <f aca="false">G$4/$A65</f>
        <v>66.6036036036036</v>
      </c>
      <c r="H65" s="38" t="n">
        <f aca="false">H$4/$A65</f>
        <v>18.4594594594595</v>
      </c>
      <c r="I65" s="38" t="n">
        <f aca="false">I$4/$A65</f>
        <v>11.0540540540541</v>
      </c>
      <c r="J65" s="38" t="n">
        <f aca="false">J$4/$A65</f>
        <v>0</v>
      </c>
      <c r="K65" s="1" t="n">
        <v>56</v>
      </c>
    </row>
    <row r="66" customFormat="false" ht="15" hidden="true" customHeight="false" outlineLevel="0" collapsed="false">
      <c r="A66" s="1" t="n">
        <v>113</v>
      </c>
      <c r="B66" s="1" t="n">
        <v>57</v>
      </c>
      <c r="C66" s="38" t="n">
        <f aca="false">C$4/$A66</f>
        <v>173.787610619469</v>
      </c>
      <c r="D66" s="38" t="n">
        <f aca="false">D$4/$A66</f>
        <v>107.238938053097</v>
      </c>
      <c r="E66" s="38" t="n">
        <f aca="false">E$4/$A66</f>
        <v>103.12389380531</v>
      </c>
      <c r="F66" s="38" t="n">
        <f aca="false">F$4/$A66</f>
        <v>86.8053097345133</v>
      </c>
      <c r="G66" s="38" t="n">
        <f aca="false">G$4/$A66</f>
        <v>65.4247787610619</v>
      </c>
      <c r="H66" s="38" t="n">
        <f aca="false">H$4/$A66</f>
        <v>18.1327433628319</v>
      </c>
      <c r="I66" s="38" t="n">
        <f aca="false">I$4/$A66</f>
        <v>10.858407079646</v>
      </c>
      <c r="J66" s="38" t="n">
        <f aca="false">J$4/$A66</f>
        <v>0</v>
      </c>
      <c r="K66" s="1" t="n">
        <v>57</v>
      </c>
    </row>
    <row r="67" customFormat="false" ht="15" hidden="true" customHeight="false" outlineLevel="0" collapsed="false">
      <c r="A67" s="1" t="n">
        <v>115</v>
      </c>
      <c r="B67" s="1" t="n">
        <v>58</v>
      </c>
      <c r="C67" s="38" t="n">
        <f aca="false">C$4/$A67</f>
        <v>170.765217391304</v>
      </c>
      <c r="D67" s="38" t="n">
        <f aca="false">D$4/$A67</f>
        <v>105.373913043478</v>
      </c>
      <c r="E67" s="38" t="n">
        <f aca="false">E$4/$A67</f>
        <v>101.330434782609</v>
      </c>
      <c r="F67" s="38" t="n">
        <f aca="false">F$4/$A67</f>
        <v>85.295652173913</v>
      </c>
      <c r="G67" s="38" t="n">
        <f aca="false">G$4/$A67</f>
        <v>64.2869565217391</v>
      </c>
      <c r="H67" s="38" t="n">
        <f aca="false">H$4/$A67</f>
        <v>17.8173913043478</v>
      </c>
      <c r="I67" s="38" t="n">
        <f aca="false">I$4/$A67</f>
        <v>10.6695652173913</v>
      </c>
      <c r="J67" s="38" t="n">
        <f aca="false">J$4/$A67</f>
        <v>0</v>
      </c>
      <c r="K67" s="1" t="n">
        <v>58</v>
      </c>
    </row>
    <row r="68" customFormat="false" ht="15" hidden="true" customHeight="false" outlineLevel="0" collapsed="false">
      <c r="A68" s="1" t="n">
        <v>117</v>
      </c>
      <c r="B68" s="1" t="n">
        <v>59</v>
      </c>
      <c r="C68" s="38" t="n">
        <f aca="false">C$4/$A68</f>
        <v>167.846153846154</v>
      </c>
      <c r="D68" s="38" t="n">
        <f aca="false">D$4/$A68</f>
        <v>103.57264957265</v>
      </c>
      <c r="E68" s="38" t="n">
        <f aca="false">E$4/$A68</f>
        <v>99.5982905982906</v>
      </c>
      <c r="F68" s="38" t="n">
        <f aca="false">F$4/$A68</f>
        <v>83.8376068376068</v>
      </c>
      <c r="G68" s="38" t="n">
        <f aca="false">G$4/$A68</f>
        <v>63.1880341880342</v>
      </c>
      <c r="H68" s="38" t="n">
        <f aca="false">H$4/$A68</f>
        <v>17.5128205128205</v>
      </c>
      <c r="I68" s="38" t="n">
        <f aca="false">I$4/$A68</f>
        <v>10.4871794871795</v>
      </c>
      <c r="J68" s="38" t="n">
        <f aca="false">J$4/$A68</f>
        <v>0</v>
      </c>
      <c r="K68" s="1" t="n">
        <v>59</v>
      </c>
    </row>
    <row r="69" customFormat="false" ht="15" hidden="true" customHeight="false" outlineLevel="0" collapsed="false">
      <c r="A69" s="1" t="n">
        <v>119</v>
      </c>
      <c r="B69" s="1" t="n">
        <v>60</v>
      </c>
      <c r="C69" s="38" t="n">
        <f aca="false">C$4/$A69</f>
        <v>165.025210084034</v>
      </c>
      <c r="D69" s="38" t="n">
        <f aca="false">D$4/$A69</f>
        <v>101.831932773109</v>
      </c>
      <c r="E69" s="38" t="n">
        <f aca="false">E$4/$A69</f>
        <v>97.9243697478992</v>
      </c>
      <c r="F69" s="38" t="n">
        <f aca="false">F$4/$A69</f>
        <v>82.4285714285714</v>
      </c>
      <c r="G69" s="38" t="n">
        <f aca="false">G$4/$A69</f>
        <v>62.1260504201681</v>
      </c>
      <c r="H69" s="38" t="n">
        <f aca="false">H$4/$A69</f>
        <v>17.218487394958</v>
      </c>
      <c r="I69" s="38" t="n">
        <f aca="false">I$4/$A69</f>
        <v>10.3109243697479</v>
      </c>
      <c r="J69" s="38" t="n">
        <f aca="false">J$4/$A69</f>
        <v>0</v>
      </c>
      <c r="K69" s="1" t="n">
        <v>60</v>
      </c>
    </row>
  </sheetData>
  <sheetProtection sheet="true" objects="true" scenarios="true" selectLockedCells="true"/>
  <conditionalFormatting sqref="C69:J69">
    <cfRule type="cellIs" priority="2" operator="greaterThanOrEqual" aboveAverage="0" equalAverage="0" bottom="0" percent="0" rank="0" text="" dxfId="0">
      <formula>$M$4</formula>
    </cfRule>
    <cfRule type="cellIs" priority="3" operator="equal" aboveAverage="0" equalAverage="0" bottom="0" percent="0" rank="0" text="" dxfId="1">
      <formula>"$M$4"</formula>
    </cfRule>
    <cfRule type="cellIs" priority="4" operator="greaterThan" aboveAverage="0" equalAverage="0" bottom="0" percent="0" rank="0" text="" dxfId="2">
      <formula>$M$4</formula>
    </cfRule>
  </conditionalFormatting>
  <conditionalFormatting sqref="C68:J68">
    <cfRule type="cellIs" priority="5" operator="greaterThanOrEqual" aboveAverage="0" equalAverage="0" bottom="0" percent="0" rank="0" text="" dxfId="3">
      <formula>$M$4</formula>
    </cfRule>
    <cfRule type="cellIs" priority="6" operator="equal" aboveAverage="0" equalAverage="0" bottom="0" percent="0" rank="0" text="" dxfId="4">
      <formula>"$M$4"</formula>
    </cfRule>
    <cfRule type="cellIs" priority="7" operator="greaterThan" aboveAverage="0" equalAverage="0" bottom="0" percent="0" rank="0" text="" dxfId="5">
      <formula>$M$4</formula>
    </cfRule>
  </conditionalFormatting>
  <conditionalFormatting sqref="C67:J67">
    <cfRule type="cellIs" priority="8" operator="greaterThanOrEqual" aboveAverage="0" equalAverage="0" bottom="0" percent="0" rank="0" text="" dxfId="6">
      <formula>$M$4</formula>
    </cfRule>
    <cfRule type="cellIs" priority="9" operator="equal" aboveAverage="0" equalAverage="0" bottom="0" percent="0" rank="0" text="" dxfId="7">
      <formula>"$M$4"</formula>
    </cfRule>
    <cfRule type="cellIs" priority="10" operator="greaterThan" aboveAverage="0" equalAverage="0" bottom="0" percent="0" rank="0" text="" dxfId="8">
      <formula>$M$4</formula>
    </cfRule>
  </conditionalFormatting>
  <conditionalFormatting sqref="C66:J66">
    <cfRule type="cellIs" priority="11" operator="greaterThanOrEqual" aboveAverage="0" equalAverage="0" bottom="0" percent="0" rank="0" text="" dxfId="9">
      <formula>$M$4</formula>
    </cfRule>
    <cfRule type="cellIs" priority="12" operator="equal" aboveAverage="0" equalAverage="0" bottom="0" percent="0" rank="0" text="" dxfId="10">
      <formula>"$M$4"</formula>
    </cfRule>
    <cfRule type="cellIs" priority="13" operator="greaterThan" aboveAverage="0" equalAverage="0" bottom="0" percent="0" rank="0" text="" dxfId="11">
      <formula>$M$4</formula>
    </cfRule>
  </conditionalFormatting>
  <conditionalFormatting sqref="C65:J65">
    <cfRule type="cellIs" priority="14" operator="greaterThanOrEqual" aboveAverage="0" equalAverage="0" bottom="0" percent="0" rank="0" text="" dxfId="12">
      <formula>$M$4</formula>
    </cfRule>
    <cfRule type="cellIs" priority="15" operator="equal" aboveAverage="0" equalAverage="0" bottom="0" percent="0" rank="0" text="" dxfId="13">
      <formula>"$M$4"</formula>
    </cfRule>
    <cfRule type="cellIs" priority="16" operator="greaterThan" aboveAverage="0" equalAverage="0" bottom="0" percent="0" rank="0" text="" dxfId="14">
      <formula>$M$4</formula>
    </cfRule>
  </conditionalFormatting>
  <conditionalFormatting sqref="C64:J64">
    <cfRule type="cellIs" priority="17" operator="greaterThanOrEqual" aboveAverage="0" equalAverage="0" bottom="0" percent="0" rank="0" text="" dxfId="15">
      <formula>$M$4</formula>
    </cfRule>
    <cfRule type="cellIs" priority="18" operator="equal" aboveAverage="0" equalAverage="0" bottom="0" percent="0" rank="0" text="" dxfId="16">
      <formula>"$M$4"</formula>
    </cfRule>
    <cfRule type="cellIs" priority="19" operator="greaterThan" aboveAverage="0" equalAverage="0" bottom="0" percent="0" rank="0" text="" dxfId="17">
      <formula>$M$4</formula>
    </cfRule>
  </conditionalFormatting>
  <conditionalFormatting sqref="C63:J63">
    <cfRule type="cellIs" priority="20" operator="greaterThanOrEqual" aboveAverage="0" equalAverage="0" bottom="0" percent="0" rank="0" text="" dxfId="18">
      <formula>$M$4</formula>
    </cfRule>
    <cfRule type="cellIs" priority="21" operator="equal" aboveAverage="0" equalAverage="0" bottom="0" percent="0" rank="0" text="" dxfId="19">
      <formula>"$M$4"</formula>
    </cfRule>
    <cfRule type="cellIs" priority="22" operator="greaterThan" aboveAverage="0" equalAverage="0" bottom="0" percent="0" rank="0" text="" dxfId="20">
      <formula>$M$4</formula>
    </cfRule>
  </conditionalFormatting>
  <conditionalFormatting sqref="C62:J62">
    <cfRule type="cellIs" priority="23" operator="greaterThanOrEqual" aboveAverage="0" equalAverage="0" bottom="0" percent="0" rank="0" text="" dxfId="21">
      <formula>$M$4</formula>
    </cfRule>
    <cfRule type="cellIs" priority="24" operator="equal" aboveAverage="0" equalAverage="0" bottom="0" percent="0" rank="0" text="" dxfId="22">
      <formula>"$M$4"</formula>
    </cfRule>
    <cfRule type="cellIs" priority="25" operator="greaterThan" aboveAverage="0" equalAverage="0" bottom="0" percent="0" rank="0" text="" dxfId="23">
      <formula>$M$4</formula>
    </cfRule>
  </conditionalFormatting>
  <conditionalFormatting sqref="C61:J61">
    <cfRule type="cellIs" priority="26" operator="greaterThanOrEqual" aboveAverage="0" equalAverage="0" bottom="0" percent="0" rank="0" text="" dxfId="24">
      <formula>$M$4</formula>
    </cfRule>
    <cfRule type="cellIs" priority="27" operator="equal" aboveAverage="0" equalAverage="0" bottom="0" percent="0" rank="0" text="" dxfId="25">
      <formula>"$M$4"</formula>
    </cfRule>
    <cfRule type="cellIs" priority="28" operator="greaterThan" aboveAverage="0" equalAverage="0" bottom="0" percent="0" rank="0" text="" dxfId="26">
      <formula>$M$4</formula>
    </cfRule>
  </conditionalFormatting>
  <conditionalFormatting sqref="C60:J60">
    <cfRule type="cellIs" priority="29" operator="greaterThanOrEqual" aboveAverage="0" equalAverage="0" bottom="0" percent="0" rank="0" text="" dxfId="27">
      <formula>$M$4</formula>
    </cfRule>
    <cfRule type="cellIs" priority="30" operator="equal" aboveAverage="0" equalAverage="0" bottom="0" percent="0" rank="0" text="" dxfId="28">
      <formula>"$M$4"</formula>
    </cfRule>
    <cfRule type="cellIs" priority="31" operator="greaterThan" aboveAverage="0" equalAverage="0" bottom="0" percent="0" rank="0" text="" dxfId="29">
      <formula>$M$4</formula>
    </cfRule>
  </conditionalFormatting>
  <conditionalFormatting sqref="C59:J59">
    <cfRule type="cellIs" priority="32" operator="greaterThanOrEqual" aboveAverage="0" equalAverage="0" bottom="0" percent="0" rank="0" text="" dxfId="30">
      <formula>$M$4</formula>
    </cfRule>
    <cfRule type="cellIs" priority="33" operator="equal" aboveAverage="0" equalAverage="0" bottom="0" percent="0" rank="0" text="" dxfId="31">
      <formula>"$M$4"</formula>
    </cfRule>
    <cfRule type="cellIs" priority="34" operator="greaterThan" aboveAverage="0" equalAverage="0" bottom="0" percent="0" rank="0" text="" dxfId="32">
      <formula>$M$4</formula>
    </cfRule>
  </conditionalFormatting>
  <conditionalFormatting sqref="C58:J58">
    <cfRule type="cellIs" priority="35" operator="greaterThanOrEqual" aboveAverage="0" equalAverage="0" bottom="0" percent="0" rank="0" text="" dxfId="33">
      <formula>$M$4</formula>
    </cfRule>
    <cfRule type="cellIs" priority="36" operator="equal" aboveAverage="0" equalAverage="0" bottom="0" percent="0" rank="0" text="" dxfId="34">
      <formula>"$M$4"</formula>
    </cfRule>
    <cfRule type="cellIs" priority="37" operator="greaterThan" aboveAverage="0" equalAverage="0" bottom="0" percent="0" rank="0" text="" dxfId="35">
      <formula>$M$4</formula>
    </cfRule>
  </conditionalFormatting>
  <conditionalFormatting sqref="C57:J57">
    <cfRule type="cellIs" priority="38" operator="greaterThanOrEqual" aboveAverage="0" equalAverage="0" bottom="0" percent="0" rank="0" text="" dxfId="36">
      <formula>$M$4</formula>
    </cfRule>
    <cfRule type="cellIs" priority="39" operator="equal" aboveAverage="0" equalAverage="0" bottom="0" percent="0" rank="0" text="" dxfId="37">
      <formula>"$M$4"</formula>
    </cfRule>
    <cfRule type="cellIs" priority="40" operator="greaterThan" aboveAverage="0" equalAverage="0" bottom="0" percent="0" rank="0" text="" dxfId="38">
      <formula>$M$4</formula>
    </cfRule>
  </conditionalFormatting>
  <conditionalFormatting sqref="C56:J56">
    <cfRule type="cellIs" priority="41" operator="greaterThanOrEqual" aboveAverage="0" equalAverage="0" bottom="0" percent="0" rank="0" text="" dxfId="39">
      <formula>$M$4</formula>
    </cfRule>
    <cfRule type="cellIs" priority="42" operator="equal" aboveAverage="0" equalAverage="0" bottom="0" percent="0" rank="0" text="" dxfId="40">
      <formula>"$M$4"</formula>
    </cfRule>
    <cfRule type="cellIs" priority="43" operator="greaterThan" aboveAverage="0" equalAverage="0" bottom="0" percent="0" rank="0" text="" dxfId="41">
      <formula>$M$4</formula>
    </cfRule>
  </conditionalFormatting>
  <conditionalFormatting sqref="C55:J55">
    <cfRule type="cellIs" priority="44" operator="greaterThanOrEqual" aboveAverage="0" equalAverage="0" bottom="0" percent="0" rank="0" text="" dxfId="42">
      <formula>$M$4</formula>
    </cfRule>
    <cfRule type="cellIs" priority="45" operator="equal" aboveAverage="0" equalAverage="0" bottom="0" percent="0" rank="0" text="" dxfId="43">
      <formula>"$M$4"</formula>
    </cfRule>
    <cfRule type="cellIs" priority="46" operator="greaterThan" aboveAverage="0" equalAverage="0" bottom="0" percent="0" rank="0" text="" dxfId="44">
      <formula>$M$4</formula>
    </cfRule>
  </conditionalFormatting>
  <conditionalFormatting sqref="C54:J54">
    <cfRule type="cellIs" priority="47" operator="greaterThanOrEqual" aboveAverage="0" equalAverage="0" bottom="0" percent="0" rank="0" text="" dxfId="45">
      <formula>$M$4</formula>
    </cfRule>
    <cfRule type="cellIs" priority="48" operator="equal" aboveAverage="0" equalAverage="0" bottom="0" percent="0" rank="0" text="" dxfId="46">
      <formula>"$M$4"</formula>
    </cfRule>
    <cfRule type="cellIs" priority="49" operator="greaterThan" aboveAverage="0" equalAverage="0" bottom="0" percent="0" rank="0" text="" dxfId="47">
      <formula>$M$4</formula>
    </cfRule>
  </conditionalFormatting>
  <conditionalFormatting sqref="C53:J53">
    <cfRule type="cellIs" priority="50" operator="greaterThanOrEqual" aboveAverage="0" equalAverage="0" bottom="0" percent="0" rank="0" text="" dxfId="48">
      <formula>$M$4</formula>
    </cfRule>
    <cfRule type="cellIs" priority="51" operator="equal" aboveAverage="0" equalAverage="0" bottom="0" percent="0" rank="0" text="" dxfId="49">
      <formula>"$M$4"</formula>
    </cfRule>
    <cfRule type="cellIs" priority="52" operator="greaterThan" aboveAverage="0" equalAverage="0" bottom="0" percent="0" rank="0" text="" dxfId="50">
      <formula>$M$4</formula>
    </cfRule>
  </conditionalFormatting>
  <conditionalFormatting sqref="C52:J52">
    <cfRule type="cellIs" priority="53" operator="greaterThanOrEqual" aboveAverage="0" equalAverage="0" bottom="0" percent="0" rank="0" text="" dxfId="51">
      <formula>$M$4</formula>
    </cfRule>
    <cfRule type="cellIs" priority="54" operator="equal" aboveAverage="0" equalAverage="0" bottom="0" percent="0" rank="0" text="" dxfId="52">
      <formula>"$M$4"</formula>
    </cfRule>
    <cfRule type="cellIs" priority="55" operator="greaterThan" aboveAverage="0" equalAverage="0" bottom="0" percent="0" rank="0" text="" dxfId="53">
      <formula>$M$4</formula>
    </cfRule>
  </conditionalFormatting>
  <conditionalFormatting sqref="C51:J51">
    <cfRule type="cellIs" priority="56" operator="greaterThanOrEqual" aboveAverage="0" equalAverage="0" bottom="0" percent="0" rank="0" text="" dxfId="54">
      <formula>$M$4</formula>
    </cfRule>
    <cfRule type="cellIs" priority="57" operator="equal" aboveAverage="0" equalAverage="0" bottom="0" percent="0" rank="0" text="" dxfId="55">
      <formula>"$M$4"</formula>
    </cfRule>
    <cfRule type="cellIs" priority="58" operator="greaterThan" aboveAverage="0" equalAverage="0" bottom="0" percent="0" rank="0" text="" dxfId="56">
      <formula>$M$4</formula>
    </cfRule>
  </conditionalFormatting>
  <conditionalFormatting sqref="C50:J50">
    <cfRule type="cellIs" priority="59" operator="greaterThanOrEqual" aboveAverage="0" equalAverage="0" bottom="0" percent="0" rank="0" text="" dxfId="57">
      <formula>$M$4</formula>
    </cfRule>
    <cfRule type="cellIs" priority="60" operator="equal" aboveAverage="0" equalAverage="0" bottom="0" percent="0" rank="0" text="" dxfId="58">
      <formula>"$M$4"</formula>
    </cfRule>
    <cfRule type="cellIs" priority="61" operator="greaterThan" aboveAverage="0" equalAverage="0" bottom="0" percent="0" rank="0" text="" dxfId="59">
      <formula>$M$4</formula>
    </cfRule>
  </conditionalFormatting>
  <conditionalFormatting sqref="C49:J49">
    <cfRule type="cellIs" priority="62" operator="greaterThanOrEqual" aboveAverage="0" equalAverage="0" bottom="0" percent="0" rank="0" text="" dxfId="60">
      <formula>$M$4</formula>
    </cfRule>
    <cfRule type="cellIs" priority="63" operator="equal" aboveAverage="0" equalAverage="0" bottom="0" percent="0" rank="0" text="" dxfId="61">
      <formula>"$M$4"</formula>
    </cfRule>
    <cfRule type="cellIs" priority="64" operator="greaterThan" aboveAverage="0" equalAverage="0" bottom="0" percent="0" rank="0" text="" dxfId="62">
      <formula>$M$4</formula>
    </cfRule>
  </conditionalFormatting>
  <conditionalFormatting sqref="C48:J48">
    <cfRule type="cellIs" priority="65" operator="greaterThanOrEqual" aboveAverage="0" equalAverage="0" bottom="0" percent="0" rank="0" text="" dxfId="63">
      <formula>$M$4</formula>
    </cfRule>
    <cfRule type="cellIs" priority="66" operator="equal" aboveAverage="0" equalAverage="0" bottom="0" percent="0" rank="0" text="" dxfId="64">
      <formula>"$M$4"</formula>
    </cfRule>
    <cfRule type="cellIs" priority="67" operator="greaterThan" aboveAverage="0" equalAverage="0" bottom="0" percent="0" rank="0" text="" dxfId="65">
      <formula>$M$4</formula>
    </cfRule>
  </conditionalFormatting>
  <conditionalFormatting sqref="C47:J47">
    <cfRule type="cellIs" priority="68" operator="greaterThanOrEqual" aboveAverage="0" equalAverage="0" bottom="0" percent="0" rank="0" text="" dxfId="66">
      <formula>$M$4</formula>
    </cfRule>
    <cfRule type="cellIs" priority="69" operator="equal" aboveAverage="0" equalAverage="0" bottom="0" percent="0" rank="0" text="" dxfId="67">
      <formula>"$M$4"</formula>
    </cfRule>
    <cfRule type="cellIs" priority="70" operator="greaterThan" aboveAverage="0" equalAverage="0" bottom="0" percent="0" rank="0" text="" dxfId="68">
      <formula>$M$4</formula>
    </cfRule>
  </conditionalFormatting>
  <conditionalFormatting sqref="C46:J46">
    <cfRule type="cellIs" priority="71" operator="greaterThanOrEqual" aboveAverage="0" equalAverage="0" bottom="0" percent="0" rank="0" text="" dxfId="69">
      <formula>$M$4</formula>
    </cfRule>
    <cfRule type="cellIs" priority="72" operator="equal" aboveAverage="0" equalAverage="0" bottom="0" percent="0" rank="0" text="" dxfId="70">
      <formula>"$M$4"</formula>
    </cfRule>
    <cfRule type="cellIs" priority="73" operator="greaterThan" aboveAverage="0" equalAverage="0" bottom="0" percent="0" rank="0" text="" dxfId="71">
      <formula>$M$4</formula>
    </cfRule>
  </conditionalFormatting>
  <conditionalFormatting sqref="C45:J45">
    <cfRule type="cellIs" priority="74" operator="greaterThanOrEqual" aboveAverage="0" equalAverage="0" bottom="0" percent="0" rank="0" text="" dxfId="72">
      <formula>$M$4</formula>
    </cfRule>
    <cfRule type="cellIs" priority="75" operator="equal" aboveAverage="0" equalAverage="0" bottom="0" percent="0" rank="0" text="" dxfId="73">
      <formula>"$M$4"</formula>
    </cfRule>
    <cfRule type="cellIs" priority="76" operator="greaterThan" aboveAverage="0" equalAverage="0" bottom="0" percent="0" rank="0" text="" dxfId="74">
      <formula>$M$4</formula>
    </cfRule>
  </conditionalFormatting>
  <conditionalFormatting sqref="C44:J44">
    <cfRule type="cellIs" priority="77" operator="greaterThanOrEqual" aboveAverage="0" equalAverage="0" bottom="0" percent="0" rank="0" text="" dxfId="75">
      <formula>$M$4</formula>
    </cfRule>
    <cfRule type="cellIs" priority="78" operator="equal" aboveAverage="0" equalAverage="0" bottom="0" percent="0" rank="0" text="" dxfId="76">
      <formula>"$M$4"</formula>
    </cfRule>
    <cfRule type="cellIs" priority="79" operator="greaterThan" aboveAverage="0" equalAverage="0" bottom="0" percent="0" rank="0" text="" dxfId="77">
      <formula>$M$4</formula>
    </cfRule>
  </conditionalFormatting>
  <conditionalFormatting sqref="C43:J43">
    <cfRule type="cellIs" priority="80" operator="greaterThanOrEqual" aboveAverage="0" equalAverage="0" bottom="0" percent="0" rank="0" text="" dxfId="78">
      <formula>$M$4</formula>
    </cfRule>
    <cfRule type="cellIs" priority="81" operator="equal" aboveAverage="0" equalAverage="0" bottom="0" percent="0" rank="0" text="" dxfId="79">
      <formula>"$M$4"</formula>
    </cfRule>
    <cfRule type="cellIs" priority="82" operator="greaterThan" aboveAverage="0" equalAverage="0" bottom="0" percent="0" rank="0" text="" dxfId="80">
      <formula>$M$4</formula>
    </cfRule>
  </conditionalFormatting>
  <conditionalFormatting sqref="C42:J42">
    <cfRule type="cellIs" priority="83" operator="greaterThanOrEqual" aboveAverage="0" equalAverage="0" bottom="0" percent="0" rank="0" text="" dxfId="81">
      <formula>$M$4</formula>
    </cfRule>
    <cfRule type="cellIs" priority="84" operator="equal" aboveAverage="0" equalAverage="0" bottom="0" percent="0" rank="0" text="" dxfId="82">
      <formula>"$M$4"</formula>
    </cfRule>
    <cfRule type="cellIs" priority="85" operator="greaterThan" aboveAverage="0" equalAverage="0" bottom="0" percent="0" rank="0" text="" dxfId="83">
      <formula>$M$4</formula>
    </cfRule>
  </conditionalFormatting>
  <conditionalFormatting sqref="C41:J41">
    <cfRule type="cellIs" priority="86" operator="greaterThanOrEqual" aboveAverage="0" equalAverage="0" bottom="0" percent="0" rank="0" text="" dxfId="84">
      <formula>$M$4</formula>
    </cfRule>
    <cfRule type="cellIs" priority="87" operator="equal" aboveAverage="0" equalAverage="0" bottom="0" percent="0" rank="0" text="" dxfId="85">
      <formula>"$M$4"</formula>
    </cfRule>
    <cfRule type="cellIs" priority="88" operator="greaterThan" aboveAverage="0" equalAverage="0" bottom="0" percent="0" rank="0" text="" dxfId="86">
      <formula>$M$4</formula>
    </cfRule>
  </conditionalFormatting>
  <conditionalFormatting sqref="C40:J40">
    <cfRule type="cellIs" priority="89" operator="greaterThanOrEqual" aboveAverage="0" equalAverage="0" bottom="0" percent="0" rank="0" text="" dxfId="87">
      <formula>$M$4</formula>
    </cfRule>
    <cfRule type="cellIs" priority="90" operator="equal" aboveAverage="0" equalAverage="0" bottom="0" percent="0" rank="0" text="" dxfId="88">
      <formula>"$M$4"</formula>
    </cfRule>
    <cfRule type="cellIs" priority="91" operator="greaterThan" aboveAverage="0" equalAverage="0" bottom="0" percent="0" rank="0" text="" dxfId="89">
      <formula>$M$4</formula>
    </cfRule>
  </conditionalFormatting>
  <conditionalFormatting sqref="C39:J39">
    <cfRule type="cellIs" priority="92" operator="greaterThanOrEqual" aboveAverage="0" equalAverage="0" bottom="0" percent="0" rank="0" text="" dxfId="90">
      <formula>$M$4</formula>
    </cfRule>
    <cfRule type="cellIs" priority="93" operator="equal" aboveAverage="0" equalAverage="0" bottom="0" percent="0" rank="0" text="" dxfId="91">
      <formula>"$M$4"</formula>
    </cfRule>
    <cfRule type="cellIs" priority="94" operator="greaterThan" aboveAverage="0" equalAverage="0" bottom="0" percent="0" rank="0" text="" dxfId="92">
      <formula>$M$4</formula>
    </cfRule>
  </conditionalFormatting>
  <conditionalFormatting sqref="C38:J38">
    <cfRule type="cellIs" priority="95" operator="greaterThanOrEqual" aboveAverage="0" equalAverage="0" bottom="0" percent="0" rank="0" text="" dxfId="93">
      <formula>$M$4</formula>
    </cfRule>
    <cfRule type="cellIs" priority="96" operator="equal" aboveAverage="0" equalAverage="0" bottom="0" percent="0" rank="0" text="" dxfId="94">
      <formula>"$M$4"</formula>
    </cfRule>
    <cfRule type="cellIs" priority="97" operator="greaterThan" aboveAverage="0" equalAverage="0" bottom="0" percent="0" rank="0" text="" dxfId="95">
      <formula>$M$4</formula>
    </cfRule>
  </conditionalFormatting>
  <conditionalFormatting sqref="C10:J37">
    <cfRule type="cellIs" priority="98" operator="greaterThanOrEqual" aboveAverage="0" equalAverage="0" bottom="0" percent="0" rank="0" text="" dxfId="96">
      <formula>$M$4</formula>
    </cfRule>
    <cfRule type="cellIs" priority="99" operator="equal" aboveAverage="0" equalAverage="0" bottom="0" percent="0" rank="0" text="" dxfId="97">
      <formula>"$M$4"</formula>
    </cfRule>
    <cfRule type="cellIs" priority="100" operator="greaterThan" aboveAverage="0" equalAverage="0" bottom="0" percent="0" rank="0" text="" dxfId="98">
      <formula>$M$4</formula>
    </cfRule>
  </conditionalFormatting>
  <conditionalFormatting sqref="N10:N26 Q10:Q27 T10:T27 W10:W27 Z10:Z27 AC10:AC27 AF10:AF27 AI10:AI27">
    <cfRule type="expression" priority="101" aboveAverage="0" equalAverage="0" bottom="0" percent="0" rank="0" text="" dxfId="98">
      <formula>O10=1</formula>
    </cfRule>
  </conditionalFormatting>
  <conditionalFormatting sqref="N27">
    <cfRule type="expression" priority="102" aboveAverage="0" equalAverage="0" bottom="0" percent="0" rank="0" text="" dxfId="98">
      <formula>O27=1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2024-07-21T09:35:51Z</dcterms:created>
  <dc:creator/>
  <dc:description/>
  <dc:language>de-DE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